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818"/>
  </bookViews>
  <sheets>
    <sheet name="Overall Senate Budget" sheetId="1" r:id="rId1"/>
    <sheet name="Academic Affairs" sheetId="3" r:id="rId2"/>
    <sheet name="Communications" sheetId="4" r:id="rId3"/>
    <sheet name="Diversity" sheetId="5" r:id="rId4"/>
    <sheet name="Environmental Affairs" sheetId="6" r:id="rId5"/>
    <sheet name="ExComm" sheetId="7" r:id="rId6"/>
    <sheet name="External Affairs" sheetId="8" r:id="rId7"/>
    <sheet name="Student Affairs" sheetId="9" r:id="rId8"/>
    <sheet name="Senate Grants" sheetId="10" r:id="rId9"/>
    <sheet name="Shining Stars" sheetId="11" r:id="rId10"/>
    <sheet name="Other Expenses" sheetId="12" r:id="rId11"/>
  </sheets>
  <calcPr calcId="145621"/>
</workbook>
</file>

<file path=xl/calcChain.xml><?xml version="1.0" encoding="utf-8"?>
<calcChain xmlns="http://schemas.openxmlformats.org/spreadsheetml/2006/main">
  <c r="F44" i="12" l="1"/>
  <c r="F10" i="10"/>
  <c r="F11" i="9"/>
  <c r="F14" i="8"/>
  <c r="F23" i="7"/>
  <c r="F22" i="6"/>
  <c r="F11" i="5"/>
  <c r="F21" i="4"/>
  <c r="F9" i="3"/>
  <c r="F7" i="11" l="1"/>
  <c r="F151" i="1" l="1"/>
  <c r="F142" i="1"/>
  <c r="F16" i="1" l="1"/>
  <c r="F204" i="1" l="1"/>
  <c r="F130" i="1"/>
  <c r="F117" i="1"/>
  <c r="F101" i="1"/>
  <c r="F76" i="1"/>
  <c r="F52" i="1"/>
  <c r="F39" i="1"/>
  <c r="D5" i="1" l="1"/>
  <c r="H4" i="1" s="1"/>
  <c r="H6" i="1" s="1"/>
</calcChain>
</file>

<file path=xl/sharedStrings.xml><?xml version="1.0" encoding="utf-8"?>
<sst xmlns="http://schemas.openxmlformats.org/spreadsheetml/2006/main" count="716" uniqueCount="119">
  <si>
    <t>Student Government Association - Truman State University        Annual Budget       Academic Year 2011 - 2012</t>
  </si>
  <si>
    <t>Committee:</t>
  </si>
  <si>
    <t>Total Budgeted:</t>
  </si>
  <si>
    <t>Chair:</t>
  </si>
  <si>
    <t>MOTION DATE</t>
  </si>
  <si>
    <t>MOVED BY</t>
  </si>
  <si>
    <t>PURPOSE</t>
  </si>
  <si>
    <t>EXPENSE DESCRIPTION</t>
  </si>
  <si>
    <t>USAGE DATE</t>
  </si>
  <si>
    <t>AMOUNT MOVED</t>
  </si>
  <si>
    <t>AMOUNT BUDGETED</t>
  </si>
  <si>
    <t>AMOUNT SPENT</t>
  </si>
  <si>
    <t>REMAINING BALANCE</t>
  </si>
  <si>
    <t>ACADEMIC AFFAIRS</t>
  </si>
  <si>
    <t>Totals:</t>
  </si>
  <si>
    <t>Ending Balance:</t>
  </si>
  <si>
    <t>Rollover Funds from Academic Year 2010 - 2011:</t>
  </si>
  <si>
    <t>Total Adjusted Budget for Academic Year 2011 - 2012:</t>
  </si>
  <si>
    <t>Chairs:</t>
  </si>
  <si>
    <t>Special:</t>
  </si>
  <si>
    <t>COMMUNICATIONS</t>
  </si>
  <si>
    <t>DIVERSITY</t>
  </si>
  <si>
    <t>ENVIRONMENTAL AFFAIRS</t>
  </si>
  <si>
    <t>EXECUTIVE</t>
  </si>
  <si>
    <t>EXTERNAL AFFAIRS</t>
  </si>
  <si>
    <t>STUDENT AFFAIRS</t>
  </si>
  <si>
    <t>EDUCATOR OF THE YEAR</t>
  </si>
  <si>
    <t>HEALTH</t>
  </si>
  <si>
    <t>SAFETY</t>
  </si>
  <si>
    <t>OFFICE SUPPLIES</t>
  </si>
  <si>
    <t>MISCELLANEOUS EXPENSES</t>
  </si>
  <si>
    <t>Total Amount Budgeted:</t>
  </si>
  <si>
    <t>Total Amount Spent:</t>
  </si>
  <si>
    <t>Total Amount Remaining:</t>
  </si>
  <si>
    <t>Reserved Amount (Not Budgeted):</t>
  </si>
  <si>
    <t>Kathleen Barbossa</t>
  </si>
  <si>
    <t>Jessica Owens</t>
  </si>
  <si>
    <t>Paul Davis</t>
  </si>
  <si>
    <t>Ashley Jost</t>
  </si>
  <si>
    <t>Ryan Nely</t>
  </si>
  <si>
    <t>SERVICE BOARD</t>
  </si>
  <si>
    <t>Presidents Roundtable</t>
  </si>
  <si>
    <t>Diversity Roundtable</t>
  </si>
  <si>
    <t>Service Roundtable</t>
  </si>
  <si>
    <t>Athletic Roundtable</t>
  </si>
  <si>
    <t>RHA/ResLife Roundtable</t>
  </si>
  <si>
    <t>Greek Roundtable</t>
  </si>
  <si>
    <t>Copies</t>
  </si>
  <si>
    <t>Miscellaneous</t>
  </si>
  <si>
    <t>Truman for Diversity</t>
  </si>
  <si>
    <t>Diversity Night</t>
  </si>
  <si>
    <t>Recycling Bins</t>
  </si>
  <si>
    <t>Eco Olympics</t>
  </si>
  <si>
    <t>Local Foods Dinner</t>
  </si>
  <si>
    <t>Earthweek</t>
  </si>
  <si>
    <t>Senate Nametags</t>
  </si>
  <si>
    <t>Presidents Gavel</t>
  </si>
  <si>
    <t>Fall Posters</t>
  </si>
  <si>
    <t>Spring Posters</t>
  </si>
  <si>
    <t>Get Out and Vote Materials</t>
  </si>
  <si>
    <t>Truman at the Capital</t>
  </si>
  <si>
    <t>Community Business Outreach</t>
  </si>
  <si>
    <t>Purple Fridays</t>
  </si>
  <si>
    <t>HIV Testing</t>
  </si>
  <si>
    <t>Truman Week Giveaways</t>
  </si>
  <si>
    <t>Phone</t>
  </si>
  <si>
    <t>Long Distance</t>
  </si>
  <si>
    <t>Student Forum</t>
  </si>
  <si>
    <t>MLK Challenge</t>
  </si>
  <si>
    <t>Service Board</t>
  </si>
  <si>
    <t>Educator of the Year</t>
  </si>
  <si>
    <t>Mutual Gender Discussion</t>
  </si>
  <si>
    <t>Allotted Funds for Academic Year 2011 - 2012:</t>
  </si>
  <si>
    <t>Research Mentor of the Year</t>
  </si>
  <si>
    <t>Alumni Relations</t>
  </si>
  <si>
    <t>Aaron Malin</t>
  </si>
  <si>
    <t>Community Roundtable</t>
  </si>
  <si>
    <t>Housing Forum</t>
  </si>
  <si>
    <t>Peyton Meadowcroft</t>
  </si>
  <si>
    <t>Fountain Renovations</t>
  </si>
  <si>
    <t>Newsletter</t>
  </si>
  <si>
    <t>Board of Governors Search</t>
  </si>
  <si>
    <t>SENATE SPONSORSHIPS</t>
  </si>
  <si>
    <t>Senate Grants</t>
  </si>
  <si>
    <t>Grant Advertising</t>
  </si>
  <si>
    <t>Awards</t>
  </si>
  <si>
    <t>Posters</t>
  </si>
  <si>
    <t>Jessica Mitchell</t>
  </si>
  <si>
    <t>GRANTS</t>
  </si>
  <si>
    <t>SHINING STARS</t>
  </si>
  <si>
    <t>Other Office Supplies</t>
  </si>
  <si>
    <t>Stationary</t>
  </si>
  <si>
    <t>Open Forum</t>
  </si>
  <si>
    <t>Sodexo Catering</t>
  </si>
  <si>
    <t>Pickler's Famous Catering</t>
  </si>
  <si>
    <t>Pickler's Famous Room Rental</t>
  </si>
  <si>
    <t>Tapped DVD Replacement</t>
  </si>
  <si>
    <t>Picket Fence for Communitversity Garden, Eco-Olympics Promo</t>
  </si>
  <si>
    <t>Funding for Food</t>
  </si>
  <si>
    <t>Ashley Jost/Ryan Koeller</t>
  </si>
  <si>
    <t>Register to Vote Materials (National Elections)</t>
  </si>
  <si>
    <t>N/A</t>
  </si>
  <si>
    <t>Picke Fence Credit (Org never complete necessary paperwork)</t>
  </si>
  <si>
    <t>Picket Fence for Communitversity Garden, Environmental Affairs Committee Promo</t>
  </si>
  <si>
    <t>Nametags</t>
  </si>
  <si>
    <t>Brett Cline</t>
  </si>
  <si>
    <t>Election Posters</t>
  </si>
  <si>
    <t>Senate Ad Posters</t>
  </si>
  <si>
    <t>Luke Freeland</t>
  </si>
  <si>
    <t>Andrew Paulman</t>
  </si>
  <si>
    <t>Pennants for Legislatures</t>
  </si>
  <si>
    <t>Ryan Gordon</t>
  </si>
  <si>
    <t>Phi Mu Alpha JazzFest</t>
  </si>
  <si>
    <t>Men's Club Soccer</t>
  </si>
  <si>
    <t>Regional Tournament</t>
  </si>
  <si>
    <t>Letterhead</t>
  </si>
  <si>
    <t>Binder Sheet Covers</t>
  </si>
  <si>
    <t>Pens, Pencils, Rulers</t>
  </si>
  <si>
    <t>OfficeMax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</si>
</sst>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0" borderId="1" xfId="0" applyBorder="1"/>
    <xf numFmtId="0" fontId="3" fillId="0" borderId="0" xfId="0" applyFont="1"/>
    <xf numFmtId="164" fontId="1" fillId="0" borderId="0" xfId="0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2" xfId="0" applyNumberFormat="1" applyFill="1" applyBorder="1"/>
    <xf numFmtId="164" fontId="0" fillId="0" borderId="7" xfId="0" applyNumberFormat="1" applyFill="1" applyBorder="1"/>
    <xf numFmtId="0" fontId="0" fillId="0" borderId="0" xfId="0" applyFont="1"/>
    <xf numFmtId="14" fontId="0" fillId="2" borderId="0" xfId="0" applyNumberFormat="1" applyFill="1"/>
    <xf numFmtId="14" fontId="0" fillId="0" borderId="0" xfId="0" applyNumberFormat="1" applyFill="1"/>
    <xf numFmtId="14" fontId="0" fillId="0" borderId="0" xfId="0" applyNumberFormat="1"/>
    <xf numFmtId="14" fontId="1" fillId="3" borderId="0" xfId="0" applyNumberFormat="1" applyFont="1" applyFill="1" applyAlignment="1">
      <alignment horizontal="center"/>
    </xf>
    <xf numFmtId="14" fontId="0" fillId="0" borderId="1" xfId="0" applyNumberFormat="1" applyBorder="1"/>
    <xf numFmtId="14" fontId="1" fillId="0" borderId="0" xfId="0" applyNumberFormat="1" applyFont="1"/>
    <xf numFmtId="14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0" fillId="0" borderId="0" xfId="0" applyNumberFormat="1"/>
    <xf numFmtId="164" fontId="1" fillId="3" borderId="0" xfId="0" applyNumberFormat="1" applyFont="1" applyFill="1" applyAlignment="1">
      <alignment horizontal="center"/>
    </xf>
    <xf numFmtId="164" fontId="0" fillId="0" borderId="2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0" xfId="0" applyNumberFormat="1" applyFill="1"/>
    <xf numFmtId="164" fontId="0" fillId="0" borderId="1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0" fillId="4" borderId="1" xfId="0" applyNumberFormat="1" applyFill="1" applyBorder="1"/>
    <xf numFmtId="164" fontId="0" fillId="0" borderId="11" xfId="0" applyNumberFormat="1" applyBorder="1"/>
    <xf numFmtId="0" fontId="0" fillId="0" borderId="1" xfId="0" applyFill="1" applyBorder="1"/>
    <xf numFmtId="164" fontId="0" fillId="0" borderId="12" xfId="0" applyNumberFormat="1" applyBorder="1"/>
    <xf numFmtId="164" fontId="0" fillId="0" borderId="13" xfId="0" applyNumberFormat="1" applyBorder="1"/>
    <xf numFmtId="0" fontId="3" fillId="0" borderId="0" xfId="0" applyFont="1"/>
    <xf numFmtId="164" fontId="0" fillId="5" borderId="1" xfId="0" applyNumberFormat="1" applyFill="1" applyBorder="1"/>
    <xf numFmtId="164" fontId="0" fillId="0" borderId="0" xfId="0" applyNumberFormat="1" applyFont="1"/>
    <xf numFmtId="14" fontId="4" fillId="5" borderId="0" xfId="0" applyNumberFormat="1" applyFont="1" applyFill="1"/>
    <xf numFmtId="0" fontId="4" fillId="5" borderId="0" xfId="0" applyFont="1" applyFill="1"/>
    <xf numFmtId="164" fontId="4" fillId="5" borderId="0" xfId="0" applyNumberFormat="1" applyFont="1" applyFill="1"/>
    <xf numFmtId="0" fontId="5" fillId="5" borderId="0" xfId="0" applyFont="1" applyFill="1"/>
    <xf numFmtId="14" fontId="5" fillId="5" borderId="0" xfId="0" applyNumberFormat="1" applyFont="1" applyFill="1"/>
    <xf numFmtId="164" fontId="1" fillId="0" borderId="1" xfId="0" applyNumberFormat="1" applyFont="1" applyBorder="1"/>
    <xf numFmtId="0" fontId="3" fillId="0" borderId="0" xfId="0" applyFont="1"/>
    <xf numFmtId="14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6" borderId="1" xfId="0" applyNumberFormat="1" applyFill="1" applyBorder="1"/>
    <xf numFmtId="164" fontId="0" fillId="0" borderId="1" xfId="0" applyNumberFormat="1" applyBorder="1" applyAlignment="1">
      <alignment horizontal="right"/>
    </xf>
    <xf numFmtId="0" fontId="3" fillId="0" borderId="0" xfId="0" applyFont="1"/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6" borderId="1" xfId="0" applyFill="1" applyBorder="1"/>
    <xf numFmtId="14" fontId="0" fillId="6" borderId="1" xfId="0" applyNumberFormat="1" applyFill="1" applyBorder="1"/>
    <xf numFmtId="164" fontId="6" fillId="0" borderId="1" xfId="0" applyNumberFormat="1" applyFont="1" applyBorder="1"/>
    <xf numFmtId="14" fontId="0" fillId="0" borderId="2" xfId="0" applyNumberFormat="1" applyBorder="1"/>
    <xf numFmtId="0" fontId="0" fillId="0" borderId="2" xfId="0" applyBorder="1"/>
    <xf numFmtId="164" fontId="1" fillId="0" borderId="2" xfId="0" applyNumberFormat="1" applyFon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Font="1" applyBorder="1"/>
    <xf numFmtId="164" fontId="1" fillId="5" borderId="7" xfId="0" applyNumberFormat="1" applyFont="1" applyFill="1" applyBorder="1"/>
    <xf numFmtId="164" fontId="0" fillId="6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3"/>
  <sheetViews>
    <sheetView tabSelected="1" topLeftCell="A194" workbookViewId="0">
      <selection activeCell="D212" sqref="D212"/>
    </sheetView>
  </sheetViews>
  <sheetFormatPr defaultRowHeight="15" x14ac:dyDescent="0.25"/>
  <cols>
    <col min="1" max="1" width="13.7109375" style="16" customWidth="1"/>
    <col min="2" max="2" width="25.7109375" customWidth="1"/>
    <col min="3" max="3" width="22.7109375" customWidth="1"/>
    <col min="4" max="4" width="22.7109375" style="22" customWidth="1"/>
    <col min="5" max="5" width="13.7109375" style="16" customWidth="1"/>
    <col min="6" max="9" width="20.7109375" style="22" customWidth="1"/>
  </cols>
  <sheetData>
    <row r="1" spans="1:9" ht="18.7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14"/>
      <c r="B2" s="2"/>
      <c r="C2" s="2"/>
      <c r="D2" s="21"/>
      <c r="E2" s="14"/>
      <c r="F2" s="21"/>
      <c r="G2" s="21"/>
      <c r="H2" s="21"/>
      <c r="I2" s="21"/>
    </row>
    <row r="3" spans="1:9" s="3" customFormat="1" x14ac:dyDescent="0.25">
      <c r="A3" s="57" t="s">
        <v>16</v>
      </c>
      <c r="B3" s="57"/>
      <c r="C3" s="58"/>
      <c r="D3" s="37">
        <v>17437.55</v>
      </c>
      <c r="E3" s="15"/>
      <c r="F3" s="54" t="s">
        <v>31</v>
      </c>
      <c r="G3" s="55"/>
      <c r="H3" s="37">
        <v>31928.22</v>
      </c>
      <c r="I3" s="27"/>
    </row>
    <row r="4" spans="1:9" s="3" customFormat="1" ht="15.75" thickBot="1" x14ac:dyDescent="0.3">
      <c r="A4" s="54" t="s">
        <v>72</v>
      </c>
      <c r="B4" s="54"/>
      <c r="C4" s="55"/>
      <c r="D4" s="11">
        <v>22552</v>
      </c>
      <c r="E4" s="15"/>
      <c r="F4" s="54" t="s">
        <v>34</v>
      </c>
      <c r="G4" s="55"/>
      <c r="H4" s="37">
        <f>SUM(D5-H3)</f>
        <v>8061.3300000000017</v>
      </c>
      <c r="I4" s="27"/>
    </row>
    <row r="5" spans="1:9" s="3" customFormat="1" ht="16.5" thickTop="1" thickBot="1" x14ac:dyDescent="0.3">
      <c r="A5" s="54" t="s">
        <v>17</v>
      </c>
      <c r="B5" s="54"/>
      <c r="C5" s="55"/>
      <c r="D5" s="12">
        <f>SUM(D3,D4)</f>
        <v>39989.550000000003</v>
      </c>
      <c r="E5" s="15"/>
      <c r="F5" s="54" t="s">
        <v>32</v>
      </c>
      <c r="G5" s="55"/>
      <c r="H5" s="11">
        <v>6563.59</v>
      </c>
      <c r="I5" s="27"/>
    </row>
    <row r="6" spans="1:9" s="3" customFormat="1" ht="15.75" thickTop="1" x14ac:dyDescent="0.25">
      <c r="A6" s="20"/>
      <c r="B6" s="9"/>
      <c r="C6" s="9"/>
      <c r="D6" s="10"/>
      <c r="E6" s="15"/>
      <c r="F6" s="54" t="s">
        <v>33</v>
      </c>
      <c r="G6" s="55"/>
      <c r="H6" s="67">
        <f>SUM(H3,H4)-(H5)</f>
        <v>33425.960000000006</v>
      </c>
      <c r="I6" s="27"/>
    </row>
    <row r="7" spans="1:9" x14ac:dyDescent="0.25">
      <c r="A7" s="14"/>
      <c r="B7" s="2"/>
      <c r="C7" s="2"/>
      <c r="D7" s="21"/>
      <c r="E7" s="14"/>
      <c r="F7" s="21"/>
      <c r="G7" s="21"/>
      <c r="H7" s="21"/>
      <c r="I7" s="21"/>
    </row>
    <row r="8" spans="1:9" x14ac:dyDescent="0.25">
      <c r="A8" s="19" t="s">
        <v>1</v>
      </c>
      <c r="B8" s="6" t="s">
        <v>13</v>
      </c>
      <c r="C8" s="4" t="s">
        <v>2</v>
      </c>
      <c r="D8" s="22">
        <v>450</v>
      </c>
    </row>
    <row r="9" spans="1:9" x14ac:dyDescent="0.25">
      <c r="A9" s="19" t="s">
        <v>3</v>
      </c>
      <c r="B9" t="s">
        <v>35</v>
      </c>
    </row>
    <row r="10" spans="1:9" s="1" customFormat="1" x14ac:dyDescent="0.25">
      <c r="A10" s="17" t="s">
        <v>4</v>
      </c>
      <c r="B10" s="8" t="s">
        <v>5</v>
      </c>
      <c r="C10" s="8" t="s">
        <v>6</v>
      </c>
      <c r="D10" s="23" t="s">
        <v>7</v>
      </c>
      <c r="E10" s="17" t="s">
        <v>8</v>
      </c>
      <c r="F10" s="23" t="s">
        <v>10</v>
      </c>
      <c r="G10" s="23" t="s">
        <v>9</v>
      </c>
      <c r="H10" s="23" t="s">
        <v>11</v>
      </c>
      <c r="I10" s="23" t="s">
        <v>12</v>
      </c>
    </row>
    <row r="11" spans="1:9" s="1" customFormat="1" x14ac:dyDescent="0.25">
      <c r="A11" s="16"/>
      <c r="B11"/>
      <c r="C11"/>
      <c r="D11" s="22"/>
      <c r="E11" s="16"/>
      <c r="F11" s="22"/>
      <c r="G11" s="22"/>
      <c r="H11" s="22"/>
      <c r="I11" s="28">
        <v>450</v>
      </c>
    </row>
    <row r="12" spans="1:9" s="1" customFormat="1" x14ac:dyDescent="0.25">
      <c r="A12" s="18"/>
      <c r="B12" s="5"/>
      <c r="C12" s="5" t="s">
        <v>73</v>
      </c>
      <c r="D12" s="28"/>
      <c r="E12" s="18"/>
      <c r="F12" s="28">
        <v>150</v>
      </c>
      <c r="G12" s="28"/>
      <c r="H12" s="28"/>
      <c r="I12" s="24"/>
    </row>
    <row r="13" spans="1:9" s="1" customFormat="1" x14ac:dyDescent="0.25">
      <c r="A13" s="18"/>
      <c r="B13" s="5"/>
      <c r="C13" s="5" t="s">
        <v>67</v>
      </c>
      <c r="D13" s="28"/>
      <c r="E13" s="18"/>
      <c r="F13" s="28">
        <v>100</v>
      </c>
      <c r="G13" s="28"/>
      <c r="H13" s="28"/>
      <c r="I13" s="24"/>
    </row>
    <row r="14" spans="1:9" s="1" customFormat="1" x14ac:dyDescent="0.25">
      <c r="A14" s="18"/>
      <c r="B14" s="5"/>
      <c r="C14" s="5" t="s">
        <v>47</v>
      </c>
      <c r="D14" s="28"/>
      <c r="E14" s="18"/>
      <c r="F14" s="28">
        <v>100</v>
      </c>
      <c r="G14" s="28"/>
      <c r="H14" s="28"/>
      <c r="I14" s="24"/>
    </row>
    <row r="15" spans="1:9" x14ac:dyDescent="0.25">
      <c r="A15" s="18"/>
      <c r="B15" s="5"/>
      <c r="C15" s="5" t="s">
        <v>48</v>
      </c>
      <c r="D15" s="28"/>
      <c r="E15" s="18"/>
      <c r="F15" s="28">
        <v>100</v>
      </c>
      <c r="G15" s="28"/>
      <c r="H15" s="28"/>
      <c r="I15" s="24"/>
    </row>
    <row r="16" spans="1:9" ht="15.75" thickBot="1" x14ac:dyDescent="0.3">
      <c r="E16" s="19" t="s">
        <v>14</v>
      </c>
      <c r="F16" s="34">
        <f>SUM(F12:F15)</f>
        <v>450</v>
      </c>
      <c r="G16" s="34"/>
      <c r="H16" s="35"/>
      <c r="I16" s="31"/>
    </row>
    <row r="17" spans="1:9" ht="16.5" thickTop="1" thickBot="1" x14ac:dyDescent="0.3">
      <c r="H17" s="7" t="s">
        <v>15</v>
      </c>
      <c r="I17" s="29">
        <v>450</v>
      </c>
    </row>
    <row r="18" spans="1:9" ht="15.75" thickTop="1" x14ac:dyDescent="0.25">
      <c r="A18" s="14"/>
      <c r="B18" s="2"/>
      <c r="C18" s="2"/>
      <c r="D18" s="21"/>
      <c r="E18" s="14"/>
      <c r="F18" s="21"/>
      <c r="G18" s="21"/>
      <c r="H18" s="21"/>
      <c r="I18" s="21"/>
    </row>
    <row r="19" spans="1:9" x14ac:dyDescent="0.25">
      <c r="A19" s="19" t="s">
        <v>1</v>
      </c>
      <c r="B19" s="6" t="s">
        <v>20</v>
      </c>
      <c r="C19" s="4" t="s">
        <v>2</v>
      </c>
      <c r="D19" s="22">
        <v>3050</v>
      </c>
    </row>
    <row r="20" spans="1:9" x14ac:dyDescent="0.25">
      <c r="A20" s="19" t="s">
        <v>3</v>
      </c>
      <c r="B20" s="13" t="s">
        <v>36</v>
      </c>
      <c r="C20" s="4"/>
    </row>
    <row r="21" spans="1:9" x14ac:dyDescent="0.25">
      <c r="A21" s="17" t="s">
        <v>4</v>
      </c>
      <c r="B21" s="8" t="s">
        <v>5</v>
      </c>
      <c r="C21" s="8" t="s">
        <v>6</v>
      </c>
      <c r="D21" s="23" t="s">
        <v>7</v>
      </c>
      <c r="E21" s="17" t="s">
        <v>8</v>
      </c>
      <c r="F21" s="23" t="s">
        <v>10</v>
      </c>
      <c r="G21" s="23" t="s">
        <v>9</v>
      </c>
      <c r="H21" s="23" t="s">
        <v>11</v>
      </c>
      <c r="I21" s="23" t="s">
        <v>12</v>
      </c>
    </row>
    <row r="22" spans="1:9" x14ac:dyDescent="0.25">
      <c r="I22" s="24">
        <v>3050</v>
      </c>
    </row>
    <row r="23" spans="1:9" x14ac:dyDescent="0.25">
      <c r="A23" s="18"/>
      <c r="B23" s="5" t="s">
        <v>36</v>
      </c>
      <c r="C23" s="5" t="s">
        <v>41</v>
      </c>
      <c r="D23" s="28"/>
      <c r="E23" s="18"/>
      <c r="F23" s="28">
        <v>1800</v>
      </c>
      <c r="G23" s="28">
        <v>1800</v>
      </c>
      <c r="H23" s="44">
        <v>1047.2</v>
      </c>
      <c r="I23" s="28">
        <v>2002.8</v>
      </c>
    </row>
    <row r="24" spans="1:9" x14ac:dyDescent="0.25">
      <c r="A24" s="18"/>
      <c r="B24" s="5"/>
      <c r="C24" s="5"/>
      <c r="D24" s="28" t="s">
        <v>93</v>
      </c>
      <c r="E24" s="18">
        <v>40842</v>
      </c>
      <c r="F24" s="28"/>
      <c r="G24" s="28"/>
      <c r="H24" s="28">
        <v>1047.2</v>
      </c>
      <c r="I24" s="28"/>
    </row>
    <row r="25" spans="1:9" x14ac:dyDescent="0.25">
      <c r="A25" s="18"/>
      <c r="B25" s="5" t="s">
        <v>36</v>
      </c>
      <c r="C25" s="5" t="s">
        <v>42</v>
      </c>
      <c r="D25" s="28"/>
      <c r="E25" s="18"/>
      <c r="F25" s="28">
        <v>200</v>
      </c>
      <c r="G25" s="28">
        <v>200</v>
      </c>
      <c r="H25" s="44">
        <v>142.5</v>
      </c>
      <c r="I25" s="28">
        <v>1860.3</v>
      </c>
    </row>
    <row r="26" spans="1:9" x14ac:dyDescent="0.25">
      <c r="A26" s="18"/>
      <c r="B26" s="5"/>
      <c r="C26" s="5"/>
      <c r="D26" s="28" t="s">
        <v>95</v>
      </c>
      <c r="E26" s="18">
        <v>40856</v>
      </c>
      <c r="F26" s="28"/>
      <c r="G26" s="28"/>
      <c r="H26" s="28">
        <v>75</v>
      </c>
      <c r="I26" s="28"/>
    </row>
    <row r="27" spans="1:9" x14ac:dyDescent="0.25">
      <c r="A27" s="18"/>
      <c r="B27" s="5"/>
      <c r="C27" s="5"/>
      <c r="D27" s="28" t="s">
        <v>94</v>
      </c>
      <c r="E27" s="18">
        <v>40856</v>
      </c>
      <c r="F27" s="28"/>
      <c r="G27" s="28"/>
      <c r="H27" s="28">
        <v>67.5</v>
      </c>
      <c r="I27" s="28"/>
    </row>
    <row r="28" spans="1:9" x14ac:dyDescent="0.25">
      <c r="A28" s="18"/>
      <c r="B28" s="5"/>
      <c r="C28" s="5" t="s">
        <v>43</v>
      </c>
      <c r="D28" s="28"/>
      <c r="E28" s="18"/>
      <c r="F28" s="28">
        <v>100</v>
      </c>
      <c r="G28" s="28"/>
      <c r="H28" s="28"/>
      <c r="I28" s="28"/>
    </row>
    <row r="29" spans="1:9" x14ac:dyDescent="0.25">
      <c r="A29" s="18"/>
      <c r="B29" s="5"/>
      <c r="C29" s="5" t="s">
        <v>44</v>
      </c>
      <c r="D29" s="28"/>
      <c r="E29" s="18"/>
      <c r="F29" s="28">
        <v>100</v>
      </c>
      <c r="G29" s="28"/>
      <c r="H29" s="28"/>
      <c r="I29" s="28"/>
    </row>
    <row r="30" spans="1:9" x14ac:dyDescent="0.25">
      <c r="A30" s="18"/>
      <c r="B30" s="5"/>
      <c r="C30" s="5" t="s">
        <v>45</v>
      </c>
      <c r="D30" s="28"/>
      <c r="E30" s="18"/>
      <c r="F30" s="28">
        <v>100</v>
      </c>
      <c r="G30" s="28"/>
      <c r="H30" s="28"/>
      <c r="I30" s="28"/>
    </row>
    <row r="31" spans="1:9" x14ac:dyDescent="0.25">
      <c r="A31" s="18"/>
      <c r="B31" s="5"/>
      <c r="C31" s="5" t="s">
        <v>46</v>
      </c>
      <c r="D31" s="28"/>
      <c r="E31" s="18"/>
      <c r="F31" s="28">
        <v>100</v>
      </c>
      <c r="G31" s="28"/>
      <c r="H31" s="28"/>
      <c r="I31" s="28"/>
    </row>
    <row r="32" spans="1:9" x14ac:dyDescent="0.25">
      <c r="A32" s="18"/>
      <c r="B32" s="5" t="s">
        <v>36</v>
      </c>
      <c r="C32" s="5" t="s">
        <v>92</v>
      </c>
      <c r="D32" s="28"/>
      <c r="E32" s="18"/>
      <c r="F32" s="28">
        <v>50</v>
      </c>
      <c r="G32" s="28">
        <v>50</v>
      </c>
      <c r="H32" s="44">
        <v>21.21</v>
      </c>
      <c r="I32" s="28">
        <v>1839.09</v>
      </c>
    </row>
    <row r="33" spans="1:9" x14ac:dyDescent="0.25">
      <c r="A33" s="18"/>
      <c r="B33" s="5"/>
      <c r="C33" s="5"/>
      <c r="D33" s="28" t="s">
        <v>93</v>
      </c>
      <c r="E33" s="18">
        <v>40816</v>
      </c>
      <c r="F33" s="28"/>
      <c r="G33" s="28"/>
      <c r="H33" s="28">
        <v>21.21</v>
      </c>
      <c r="I33" s="28"/>
    </row>
    <row r="34" spans="1:9" x14ac:dyDescent="0.25">
      <c r="A34" s="18"/>
      <c r="B34" s="5"/>
      <c r="C34" s="5" t="s">
        <v>80</v>
      </c>
      <c r="D34" s="28"/>
      <c r="E34" s="18"/>
      <c r="F34" s="28">
        <v>400</v>
      </c>
      <c r="G34" s="28"/>
      <c r="H34" s="28"/>
      <c r="I34" s="28"/>
    </row>
    <row r="35" spans="1:9" x14ac:dyDescent="0.25">
      <c r="A35" s="18"/>
      <c r="B35" s="5"/>
      <c r="C35" s="5" t="s">
        <v>47</v>
      </c>
      <c r="D35" s="28"/>
      <c r="E35" s="18"/>
      <c r="F35" s="28">
        <v>100</v>
      </c>
      <c r="G35" s="28"/>
      <c r="H35" s="44">
        <v>7.92</v>
      </c>
      <c r="I35" s="28">
        <v>1831.17</v>
      </c>
    </row>
    <row r="36" spans="1:9" x14ac:dyDescent="0.25">
      <c r="A36" s="18"/>
      <c r="B36" s="5"/>
      <c r="C36" s="5"/>
      <c r="D36" s="28"/>
      <c r="E36" s="18">
        <v>40851</v>
      </c>
      <c r="F36" s="24"/>
      <c r="G36" s="24"/>
      <c r="H36" s="24">
        <v>4.96</v>
      </c>
      <c r="I36" s="24"/>
    </row>
    <row r="37" spans="1:9" x14ac:dyDescent="0.25">
      <c r="A37" s="18"/>
      <c r="B37" s="5"/>
      <c r="C37" s="5"/>
      <c r="D37" s="28"/>
      <c r="E37" s="18">
        <v>40879</v>
      </c>
      <c r="F37" s="24"/>
      <c r="G37" s="24"/>
      <c r="H37" s="24">
        <v>2.96</v>
      </c>
      <c r="I37" s="24"/>
    </row>
    <row r="38" spans="1:9" ht="15.75" thickBot="1" x14ac:dyDescent="0.3">
      <c r="A38" s="18"/>
      <c r="B38" s="5"/>
      <c r="C38" s="5" t="s">
        <v>48</v>
      </c>
      <c r="D38" s="28"/>
      <c r="E38" s="18"/>
      <c r="F38" s="24">
        <v>100</v>
      </c>
      <c r="G38" s="24"/>
      <c r="H38" s="24"/>
      <c r="I38" s="24"/>
    </row>
    <row r="39" spans="1:9" ht="16.5" thickTop="1" thickBot="1" x14ac:dyDescent="0.3">
      <c r="E39" s="19" t="s">
        <v>14</v>
      </c>
      <c r="F39" s="25">
        <f>SUM(F23:F38)</f>
        <v>3050</v>
      </c>
      <c r="G39" s="25"/>
      <c r="H39" s="26">
        <v>1218.83</v>
      </c>
      <c r="I39" s="31"/>
    </row>
    <row r="40" spans="1:9" ht="16.5" thickTop="1" thickBot="1" x14ac:dyDescent="0.3">
      <c r="H40" s="7" t="s">
        <v>15</v>
      </c>
      <c r="I40" s="29">
        <v>1831.17</v>
      </c>
    </row>
    <row r="41" spans="1:9" ht="15.75" thickTop="1" x14ac:dyDescent="0.25">
      <c r="A41" s="14"/>
      <c r="B41" s="2"/>
      <c r="C41" s="2"/>
      <c r="D41" s="21"/>
      <c r="E41" s="14"/>
      <c r="F41" s="21"/>
      <c r="G41" s="21"/>
      <c r="H41" s="21"/>
      <c r="I41" s="21"/>
    </row>
    <row r="42" spans="1:9" x14ac:dyDescent="0.25">
      <c r="A42" s="19" t="s">
        <v>1</v>
      </c>
      <c r="B42" s="6" t="s">
        <v>21</v>
      </c>
      <c r="C42" s="4" t="s">
        <v>2</v>
      </c>
      <c r="D42" s="22">
        <v>1580</v>
      </c>
    </row>
    <row r="43" spans="1:9" x14ac:dyDescent="0.25">
      <c r="A43" s="19" t="s">
        <v>3</v>
      </c>
      <c r="B43" s="13" t="s">
        <v>37</v>
      </c>
      <c r="C43" s="4"/>
    </row>
    <row r="44" spans="1:9" x14ac:dyDescent="0.25">
      <c r="A44" s="17" t="s">
        <v>4</v>
      </c>
      <c r="B44" s="8" t="s">
        <v>5</v>
      </c>
      <c r="C44" s="8" t="s">
        <v>6</v>
      </c>
      <c r="D44" s="23" t="s">
        <v>7</v>
      </c>
      <c r="E44" s="17" t="s">
        <v>8</v>
      </c>
      <c r="F44" s="23" t="s">
        <v>10</v>
      </c>
      <c r="G44" s="23" t="s">
        <v>9</v>
      </c>
      <c r="H44" s="23" t="s">
        <v>11</v>
      </c>
      <c r="I44" s="23" t="s">
        <v>12</v>
      </c>
    </row>
    <row r="45" spans="1:9" x14ac:dyDescent="0.25">
      <c r="I45" s="24">
        <v>1580</v>
      </c>
    </row>
    <row r="46" spans="1:9" x14ac:dyDescent="0.25">
      <c r="A46" s="18"/>
      <c r="B46" s="5"/>
      <c r="C46" s="5" t="s">
        <v>49</v>
      </c>
      <c r="D46" s="28"/>
      <c r="E46" s="18"/>
      <c r="F46" s="28">
        <v>250</v>
      </c>
      <c r="G46" s="28"/>
      <c r="H46" s="28"/>
      <c r="I46" s="28"/>
    </row>
    <row r="47" spans="1:9" x14ac:dyDescent="0.25">
      <c r="A47" s="18"/>
      <c r="B47" s="5"/>
      <c r="C47" s="5" t="s">
        <v>71</v>
      </c>
      <c r="D47" s="28"/>
      <c r="E47" s="18"/>
      <c r="F47" s="28">
        <v>50</v>
      </c>
      <c r="G47" s="28"/>
      <c r="H47" s="28"/>
      <c r="I47" s="28"/>
    </row>
    <row r="48" spans="1:9" x14ac:dyDescent="0.25">
      <c r="A48" s="18"/>
      <c r="B48" s="5"/>
      <c r="C48" s="5" t="s">
        <v>68</v>
      </c>
      <c r="D48" s="28"/>
      <c r="E48" s="18"/>
      <c r="F48" s="28">
        <v>500</v>
      </c>
      <c r="G48" s="28"/>
      <c r="H48" s="28"/>
      <c r="I48" s="28"/>
    </row>
    <row r="49" spans="1:9" ht="14.25" customHeight="1" x14ac:dyDescent="0.25">
      <c r="A49" s="18"/>
      <c r="B49" s="5"/>
      <c r="C49" s="5" t="s">
        <v>50</v>
      </c>
      <c r="D49" s="28"/>
      <c r="E49" s="18"/>
      <c r="F49" s="28">
        <v>580</v>
      </c>
      <c r="G49" s="28"/>
      <c r="H49" s="28"/>
      <c r="I49" s="28"/>
    </row>
    <row r="50" spans="1:9" ht="14.25" customHeight="1" x14ac:dyDescent="0.25">
      <c r="A50" s="18"/>
      <c r="B50" s="5"/>
      <c r="C50" s="5" t="s">
        <v>47</v>
      </c>
      <c r="D50" s="28"/>
      <c r="E50" s="18"/>
      <c r="F50" s="28">
        <v>100</v>
      </c>
      <c r="G50" s="28"/>
      <c r="H50" s="28"/>
      <c r="I50" s="28"/>
    </row>
    <row r="51" spans="1:9" ht="15.75" thickBot="1" x14ac:dyDescent="0.3">
      <c r="A51" s="18"/>
      <c r="B51" s="5"/>
      <c r="C51" s="5" t="s">
        <v>48</v>
      </c>
      <c r="D51" s="28"/>
      <c r="E51" s="18"/>
      <c r="F51" s="24">
        <v>100</v>
      </c>
      <c r="G51" s="24"/>
      <c r="H51" s="24"/>
      <c r="I51" s="24"/>
    </row>
    <row r="52" spans="1:9" ht="16.5" thickTop="1" thickBot="1" x14ac:dyDescent="0.3">
      <c r="E52" s="19" t="s">
        <v>14</v>
      </c>
      <c r="F52" s="25">
        <f>SUM(F46:F51)</f>
        <v>1580</v>
      </c>
      <c r="G52" s="25"/>
      <c r="H52" s="26"/>
      <c r="I52" s="31"/>
    </row>
    <row r="53" spans="1:9" ht="16.5" thickTop="1" thickBot="1" x14ac:dyDescent="0.3">
      <c r="H53" s="7" t="s">
        <v>15</v>
      </c>
      <c r="I53" s="29">
        <v>1580</v>
      </c>
    </row>
    <row r="54" spans="1:9" ht="15.75" thickTop="1" x14ac:dyDescent="0.25">
      <c r="A54" s="14"/>
      <c r="B54" s="2"/>
      <c r="C54" s="2"/>
      <c r="D54" s="21"/>
      <c r="E54" s="14"/>
      <c r="F54" s="21"/>
      <c r="G54" s="21"/>
      <c r="H54" s="21"/>
      <c r="I54" s="21"/>
    </row>
    <row r="55" spans="1:9" x14ac:dyDescent="0.25">
      <c r="A55" s="19" t="s">
        <v>1</v>
      </c>
      <c r="B55" s="6" t="s">
        <v>22</v>
      </c>
      <c r="C55" s="4" t="s">
        <v>2</v>
      </c>
      <c r="D55" s="22">
        <v>5400</v>
      </c>
    </row>
    <row r="56" spans="1:9" x14ac:dyDescent="0.25">
      <c r="A56" s="19" t="s">
        <v>3</v>
      </c>
      <c r="B56" s="13" t="s">
        <v>99</v>
      </c>
      <c r="C56" s="4"/>
    </row>
    <row r="57" spans="1:9" x14ac:dyDescent="0.25">
      <c r="A57" s="17" t="s">
        <v>4</v>
      </c>
      <c r="B57" s="8" t="s">
        <v>5</v>
      </c>
      <c r="C57" s="8" t="s">
        <v>6</v>
      </c>
      <c r="D57" s="23" t="s">
        <v>7</v>
      </c>
      <c r="E57" s="17" t="s">
        <v>8</v>
      </c>
      <c r="F57" s="23" t="s">
        <v>10</v>
      </c>
      <c r="G57" s="23" t="s">
        <v>9</v>
      </c>
      <c r="H57" s="23" t="s">
        <v>11</v>
      </c>
      <c r="I57" s="23" t="s">
        <v>12</v>
      </c>
    </row>
    <row r="58" spans="1:9" x14ac:dyDescent="0.25">
      <c r="I58" s="24">
        <v>5400</v>
      </c>
    </row>
    <row r="59" spans="1:9" x14ac:dyDescent="0.25">
      <c r="A59" s="18"/>
      <c r="B59" s="5"/>
      <c r="C59" s="5" t="s">
        <v>51</v>
      </c>
      <c r="D59" s="28"/>
      <c r="E59" s="18"/>
      <c r="F59" s="28">
        <v>2500</v>
      </c>
      <c r="G59" s="28"/>
      <c r="H59" s="44">
        <v>2498.64</v>
      </c>
      <c r="I59" s="28">
        <v>2901.36</v>
      </c>
    </row>
    <row r="60" spans="1:9" x14ac:dyDescent="0.25">
      <c r="A60" s="18"/>
      <c r="B60" s="5" t="s">
        <v>38</v>
      </c>
      <c r="C60" s="5"/>
      <c r="D60" s="28"/>
      <c r="E60" s="18"/>
      <c r="F60" s="28"/>
      <c r="G60" s="28">
        <v>2500</v>
      </c>
      <c r="H60" s="28">
        <v>2498.64</v>
      </c>
      <c r="I60" s="28"/>
    </row>
    <row r="61" spans="1:9" x14ac:dyDescent="0.25">
      <c r="A61" s="18"/>
      <c r="B61" s="5"/>
      <c r="C61" s="5" t="s">
        <v>52</v>
      </c>
      <c r="D61" s="28"/>
      <c r="E61" s="18"/>
      <c r="F61" s="28">
        <v>500</v>
      </c>
      <c r="G61" s="28"/>
      <c r="H61" s="44">
        <v>62</v>
      </c>
      <c r="I61" s="28">
        <v>2839.36</v>
      </c>
    </row>
    <row r="62" spans="1:9" x14ac:dyDescent="0.25">
      <c r="A62" s="18"/>
      <c r="B62" s="5" t="s">
        <v>38</v>
      </c>
      <c r="C62" s="5"/>
      <c r="D62" s="28" t="s">
        <v>96</v>
      </c>
      <c r="E62" s="18">
        <v>40848</v>
      </c>
      <c r="F62" s="28"/>
      <c r="G62" s="28">
        <v>62</v>
      </c>
      <c r="H62" s="28">
        <v>62</v>
      </c>
      <c r="I62" s="28"/>
    </row>
    <row r="63" spans="1:9" x14ac:dyDescent="0.25">
      <c r="A63" s="18"/>
      <c r="B63" s="5"/>
      <c r="C63" s="5"/>
      <c r="D63" s="28" t="s">
        <v>97</v>
      </c>
      <c r="E63" s="18">
        <v>40833</v>
      </c>
      <c r="F63" s="28"/>
      <c r="G63" s="52" t="s">
        <v>101</v>
      </c>
      <c r="H63" s="28">
        <v>10</v>
      </c>
      <c r="I63" s="28"/>
    </row>
    <row r="64" spans="1:9" x14ac:dyDescent="0.25">
      <c r="A64" s="18"/>
      <c r="B64" s="5"/>
      <c r="C64" s="5"/>
      <c r="D64" s="28" t="s">
        <v>102</v>
      </c>
      <c r="E64" s="18">
        <v>40893</v>
      </c>
      <c r="F64" s="28"/>
      <c r="G64" s="52" t="s">
        <v>101</v>
      </c>
      <c r="H64" s="61">
        <v>-10</v>
      </c>
      <c r="I64" s="28"/>
    </row>
    <row r="65" spans="1:9" x14ac:dyDescent="0.25">
      <c r="A65" s="18"/>
      <c r="B65" s="5"/>
      <c r="C65" s="5" t="s">
        <v>53</v>
      </c>
      <c r="D65" s="28"/>
      <c r="E65" s="18"/>
      <c r="F65" s="28">
        <v>200</v>
      </c>
      <c r="G65" s="28"/>
      <c r="H65" s="44">
        <v>199.2</v>
      </c>
      <c r="I65" s="28">
        <v>2640.16</v>
      </c>
    </row>
    <row r="66" spans="1:9" x14ac:dyDescent="0.25">
      <c r="A66" s="18"/>
      <c r="B66" s="5" t="s">
        <v>38</v>
      </c>
      <c r="C66" s="5"/>
      <c r="D66" s="28" t="s">
        <v>98</v>
      </c>
      <c r="E66" s="18">
        <v>40816</v>
      </c>
      <c r="F66" s="28"/>
      <c r="G66" s="28">
        <v>200</v>
      </c>
      <c r="H66" s="28">
        <v>199.2</v>
      </c>
      <c r="I66" s="28"/>
    </row>
    <row r="67" spans="1:9" x14ac:dyDescent="0.25">
      <c r="A67" s="18"/>
      <c r="B67" s="5"/>
      <c r="C67" s="5" t="s">
        <v>54</v>
      </c>
      <c r="D67" s="28"/>
      <c r="E67" s="18"/>
      <c r="F67" s="28">
        <v>2000</v>
      </c>
      <c r="G67" s="28"/>
      <c r="H67" s="28"/>
      <c r="I67" s="28"/>
    </row>
    <row r="68" spans="1:9" x14ac:dyDescent="0.25">
      <c r="A68" s="18"/>
      <c r="B68" s="5"/>
      <c r="C68" s="5" t="s">
        <v>47</v>
      </c>
      <c r="D68" s="28"/>
      <c r="E68" s="18"/>
      <c r="F68" s="28">
        <v>100</v>
      </c>
      <c r="G68" s="28"/>
      <c r="H68" s="44">
        <v>49.72</v>
      </c>
      <c r="I68" s="28">
        <v>2590.44</v>
      </c>
    </row>
    <row r="69" spans="1:9" x14ac:dyDescent="0.25">
      <c r="A69" s="18"/>
      <c r="B69" s="5"/>
      <c r="C69" s="5"/>
      <c r="D69" s="28"/>
      <c r="E69" s="18">
        <v>40702</v>
      </c>
      <c r="F69" s="24"/>
      <c r="G69" s="65" t="s">
        <v>101</v>
      </c>
      <c r="H69" s="24">
        <v>17.84</v>
      </c>
      <c r="I69" s="24"/>
    </row>
    <row r="70" spans="1:9" x14ac:dyDescent="0.25">
      <c r="A70" s="18"/>
      <c r="B70" s="5"/>
      <c r="C70" s="5"/>
      <c r="D70" s="28"/>
      <c r="E70" s="18">
        <v>40817</v>
      </c>
      <c r="F70" s="24"/>
      <c r="G70" s="65" t="s">
        <v>101</v>
      </c>
      <c r="H70" s="24">
        <v>19.36</v>
      </c>
      <c r="I70" s="24"/>
    </row>
    <row r="71" spans="1:9" x14ac:dyDescent="0.25">
      <c r="A71" s="18"/>
      <c r="B71" s="5"/>
      <c r="C71" s="5"/>
      <c r="D71" s="28"/>
      <c r="E71" s="18">
        <v>40861</v>
      </c>
      <c r="F71" s="24"/>
      <c r="G71" s="65" t="s">
        <v>101</v>
      </c>
      <c r="H71" s="24">
        <v>5</v>
      </c>
      <c r="I71" s="24"/>
    </row>
    <row r="72" spans="1:9" x14ac:dyDescent="0.25">
      <c r="A72" s="18"/>
      <c r="B72" s="5"/>
      <c r="C72" s="5"/>
      <c r="D72" s="28"/>
      <c r="E72" s="18">
        <v>40879</v>
      </c>
      <c r="F72" s="24"/>
      <c r="G72" s="65" t="s">
        <v>101</v>
      </c>
      <c r="H72" s="24">
        <v>7.52</v>
      </c>
      <c r="I72" s="24"/>
    </row>
    <row r="73" spans="1:9" x14ac:dyDescent="0.25">
      <c r="A73" s="62"/>
      <c r="B73" s="63"/>
      <c r="C73" s="63" t="s">
        <v>48</v>
      </c>
      <c r="D73" s="24"/>
      <c r="E73" s="62"/>
      <c r="F73" s="24">
        <v>100</v>
      </c>
      <c r="G73" s="24"/>
      <c r="H73" s="64">
        <v>0</v>
      </c>
      <c r="I73" s="28">
        <v>2590.44</v>
      </c>
    </row>
    <row r="74" spans="1:9" x14ac:dyDescent="0.25">
      <c r="A74" s="18"/>
      <c r="B74" s="5"/>
      <c r="C74" s="5"/>
      <c r="D74" s="28" t="s">
        <v>103</v>
      </c>
      <c r="E74" s="18">
        <v>40833</v>
      </c>
      <c r="F74" s="28"/>
      <c r="G74" s="52" t="s">
        <v>101</v>
      </c>
      <c r="H74" s="28">
        <v>10</v>
      </c>
      <c r="I74" s="28"/>
    </row>
    <row r="75" spans="1:9" ht="15.75" thickBot="1" x14ac:dyDescent="0.3">
      <c r="A75" s="18"/>
      <c r="B75" s="5"/>
      <c r="C75" s="5"/>
      <c r="D75" s="28" t="s">
        <v>102</v>
      </c>
      <c r="E75" s="18">
        <v>40893</v>
      </c>
      <c r="F75" s="28"/>
      <c r="G75" s="52" t="s">
        <v>101</v>
      </c>
      <c r="H75" s="61">
        <v>-10</v>
      </c>
      <c r="I75" s="49"/>
    </row>
    <row r="76" spans="1:9" ht="16.5" thickTop="1" thickBot="1" x14ac:dyDescent="0.3">
      <c r="E76" s="19" t="s">
        <v>14</v>
      </c>
      <c r="F76" s="25">
        <f>SUM(F59:F73)</f>
        <v>5400</v>
      </c>
      <c r="G76" s="25">
        <v>2762</v>
      </c>
      <c r="H76" s="26">
        <v>2809.56</v>
      </c>
      <c r="I76" s="31"/>
    </row>
    <row r="77" spans="1:9" ht="16.5" thickTop="1" thickBot="1" x14ac:dyDescent="0.3">
      <c r="H77" s="7" t="s">
        <v>15</v>
      </c>
      <c r="I77" s="29">
        <v>2590.44</v>
      </c>
    </row>
    <row r="78" spans="1:9" ht="15.75" thickTop="1" x14ac:dyDescent="0.25">
      <c r="A78" s="14"/>
      <c r="B78" s="2"/>
      <c r="C78" s="2"/>
      <c r="D78" s="21"/>
      <c r="E78" s="14"/>
      <c r="F78" s="21"/>
      <c r="G78" s="21"/>
      <c r="H78" s="21"/>
      <c r="I78" s="21"/>
    </row>
    <row r="79" spans="1:9" x14ac:dyDescent="0.25">
      <c r="A79" s="19" t="s">
        <v>1</v>
      </c>
      <c r="B79" s="6" t="s">
        <v>23</v>
      </c>
      <c r="C79" s="4" t="s">
        <v>2</v>
      </c>
      <c r="D79" s="22">
        <v>1775</v>
      </c>
    </row>
    <row r="80" spans="1:9" x14ac:dyDescent="0.25">
      <c r="A80" s="19" t="s">
        <v>3</v>
      </c>
      <c r="B80" s="13" t="s">
        <v>39</v>
      </c>
      <c r="C80" s="4"/>
    </row>
    <row r="81" spans="1:9" x14ac:dyDescent="0.25">
      <c r="A81" s="17" t="s">
        <v>4</v>
      </c>
      <c r="B81" s="8" t="s">
        <v>5</v>
      </c>
      <c r="C81" s="8" t="s">
        <v>6</v>
      </c>
      <c r="D81" s="23" t="s">
        <v>7</v>
      </c>
      <c r="E81" s="17" t="s">
        <v>8</v>
      </c>
      <c r="F81" s="23" t="s">
        <v>10</v>
      </c>
      <c r="G81" s="23" t="s">
        <v>9</v>
      </c>
      <c r="H81" s="23" t="s">
        <v>11</v>
      </c>
      <c r="I81" s="23" t="s">
        <v>12</v>
      </c>
    </row>
    <row r="82" spans="1:9" x14ac:dyDescent="0.25">
      <c r="I82" s="28">
        <v>1775</v>
      </c>
    </row>
    <row r="83" spans="1:9" x14ac:dyDescent="0.25">
      <c r="A83" s="18"/>
      <c r="B83" s="5"/>
      <c r="C83" s="5" t="s">
        <v>55</v>
      </c>
      <c r="D83" s="28"/>
      <c r="E83" s="18"/>
      <c r="F83" s="28">
        <v>250</v>
      </c>
      <c r="G83" s="28"/>
      <c r="H83" s="44">
        <v>171.7</v>
      </c>
      <c r="I83" s="24">
        <v>1603.3</v>
      </c>
    </row>
    <row r="84" spans="1:9" x14ac:dyDescent="0.25">
      <c r="A84" s="18"/>
      <c r="B84" s="5" t="s">
        <v>39</v>
      </c>
      <c r="C84" s="5"/>
      <c r="D84" s="28" t="s">
        <v>104</v>
      </c>
      <c r="E84" s="18"/>
      <c r="F84" s="28"/>
      <c r="G84" s="28">
        <v>200</v>
      </c>
      <c r="H84" s="28">
        <v>171.7</v>
      </c>
      <c r="I84" s="24"/>
    </row>
    <row r="85" spans="1:9" x14ac:dyDescent="0.25">
      <c r="A85" s="18"/>
      <c r="B85" s="5" t="s">
        <v>39</v>
      </c>
      <c r="C85" s="5" t="s">
        <v>56</v>
      </c>
      <c r="D85" s="28"/>
      <c r="E85" s="18"/>
      <c r="F85" s="28">
        <v>85</v>
      </c>
      <c r="G85" s="28">
        <v>85</v>
      </c>
      <c r="H85" s="28"/>
      <c r="I85" s="24"/>
    </row>
    <row r="86" spans="1:9" x14ac:dyDescent="0.25">
      <c r="A86" s="18"/>
      <c r="B86" s="5"/>
      <c r="C86" s="5" t="s">
        <v>57</v>
      </c>
      <c r="D86" s="28"/>
      <c r="E86" s="18"/>
      <c r="F86" s="28">
        <v>150</v>
      </c>
      <c r="G86" s="28"/>
      <c r="H86" s="44">
        <v>128.22</v>
      </c>
      <c r="I86" s="24">
        <v>1475.08</v>
      </c>
    </row>
    <row r="87" spans="1:9" x14ac:dyDescent="0.25">
      <c r="A87" s="18"/>
      <c r="B87" s="5" t="s">
        <v>105</v>
      </c>
      <c r="C87" s="5"/>
      <c r="D87" s="28" t="s">
        <v>107</v>
      </c>
      <c r="E87" s="18">
        <v>40799</v>
      </c>
      <c r="F87" s="28"/>
      <c r="G87" s="28">
        <v>75</v>
      </c>
      <c r="H87" s="28">
        <v>64.11</v>
      </c>
      <c r="I87" s="24"/>
    </row>
    <row r="88" spans="1:9" x14ac:dyDescent="0.25">
      <c r="A88" s="18"/>
      <c r="B88" s="5" t="s">
        <v>105</v>
      </c>
      <c r="C88" s="5"/>
      <c r="D88" s="28" t="s">
        <v>106</v>
      </c>
      <c r="E88" s="18">
        <v>40799</v>
      </c>
      <c r="F88" s="28"/>
      <c r="G88" s="28">
        <v>75</v>
      </c>
      <c r="H88" s="28">
        <v>64.11</v>
      </c>
      <c r="I88" s="24"/>
    </row>
    <row r="89" spans="1:9" x14ac:dyDescent="0.25">
      <c r="A89" s="18"/>
      <c r="B89" s="5"/>
      <c r="C89" s="5" t="s">
        <v>81</v>
      </c>
      <c r="D89" s="28"/>
      <c r="E89" s="18"/>
      <c r="F89" s="28">
        <v>100</v>
      </c>
      <c r="G89" s="28"/>
      <c r="H89" s="28"/>
      <c r="I89" s="24"/>
    </row>
    <row r="90" spans="1:9" x14ac:dyDescent="0.25">
      <c r="A90" s="18"/>
      <c r="B90" s="5" t="s">
        <v>108</v>
      </c>
      <c r="C90" s="5"/>
      <c r="D90" s="28"/>
      <c r="E90" s="18"/>
      <c r="F90" s="28"/>
      <c r="G90" s="28">
        <v>100</v>
      </c>
      <c r="H90" s="28"/>
      <c r="I90" s="24"/>
    </row>
    <row r="91" spans="1:9" x14ac:dyDescent="0.25">
      <c r="A91" s="18"/>
      <c r="B91" s="5"/>
      <c r="C91" s="5" t="s">
        <v>58</v>
      </c>
      <c r="D91" s="28"/>
      <c r="E91" s="18"/>
      <c r="F91" s="28">
        <v>150</v>
      </c>
      <c r="G91" s="28"/>
      <c r="H91" s="28"/>
      <c r="I91" s="24"/>
    </row>
    <row r="92" spans="1:9" x14ac:dyDescent="0.25">
      <c r="A92" s="18"/>
      <c r="B92" s="5"/>
      <c r="C92" s="5" t="s">
        <v>59</v>
      </c>
      <c r="D92" s="28"/>
      <c r="E92" s="18"/>
      <c r="F92" s="28">
        <v>440</v>
      </c>
      <c r="G92" s="28"/>
      <c r="H92" s="28"/>
      <c r="I92" s="24"/>
    </row>
    <row r="93" spans="1:9" x14ac:dyDescent="0.25">
      <c r="A93" s="18"/>
      <c r="B93" s="5"/>
      <c r="C93" s="59" t="s">
        <v>100</v>
      </c>
      <c r="D93" s="51"/>
      <c r="E93" s="60"/>
      <c r="F93" s="51">
        <v>200</v>
      </c>
      <c r="G93" s="28"/>
      <c r="H93" s="28"/>
      <c r="I93" s="24"/>
    </row>
    <row r="94" spans="1:9" x14ac:dyDescent="0.25">
      <c r="A94" s="18"/>
      <c r="B94" s="5"/>
      <c r="C94" s="5" t="s">
        <v>47</v>
      </c>
      <c r="D94" s="28"/>
      <c r="E94" s="18"/>
      <c r="F94" s="28">
        <v>300</v>
      </c>
      <c r="G94" s="28"/>
      <c r="H94" s="44">
        <v>59.96</v>
      </c>
      <c r="I94" s="24">
        <v>1415.12</v>
      </c>
    </row>
    <row r="95" spans="1:9" x14ac:dyDescent="0.25">
      <c r="A95" s="18"/>
      <c r="B95" s="5"/>
      <c r="C95" s="5"/>
      <c r="D95" s="28"/>
      <c r="E95" s="18">
        <v>40702</v>
      </c>
      <c r="F95" s="24"/>
      <c r="G95" s="24"/>
      <c r="H95" s="24">
        <v>16.079999999999998</v>
      </c>
      <c r="I95" s="24"/>
    </row>
    <row r="96" spans="1:9" x14ac:dyDescent="0.25">
      <c r="A96" s="18"/>
      <c r="B96" s="5"/>
      <c r="C96" s="5"/>
      <c r="D96" s="28"/>
      <c r="E96" s="18">
        <v>40724</v>
      </c>
      <c r="F96" s="24"/>
      <c r="G96" s="24"/>
      <c r="H96" s="24">
        <v>3</v>
      </c>
      <c r="I96" s="24"/>
    </row>
    <row r="97" spans="1:9" x14ac:dyDescent="0.25">
      <c r="A97" s="18"/>
      <c r="B97" s="5"/>
      <c r="C97" s="5"/>
      <c r="D97" s="28"/>
      <c r="E97" s="18">
        <v>40817</v>
      </c>
      <c r="F97" s="24"/>
      <c r="G97" s="24"/>
      <c r="H97" s="24">
        <v>24.88</v>
      </c>
      <c r="I97" s="24"/>
    </row>
    <row r="98" spans="1:9" x14ac:dyDescent="0.25">
      <c r="A98" s="18"/>
      <c r="B98" s="5"/>
      <c r="C98" s="5"/>
      <c r="D98" s="28"/>
      <c r="E98" s="18">
        <v>40851</v>
      </c>
      <c r="F98" s="24"/>
      <c r="G98" s="24"/>
      <c r="H98" s="24">
        <v>12.8</v>
      </c>
      <c r="I98" s="24"/>
    </row>
    <row r="99" spans="1:9" x14ac:dyDescent="0.25">
      <c r="A99" s="18"/>
      <c r="B99" s="5"/>
      <c r="C99" s="5"/>
      <c r="D99" s="28"/>
      <c r="E99" s="18">
        <v>40879</v>
      </c>
      <c r="F99" s="24"/>
      <c r="G99" s="24"/>
      <c r="H99" s="24">
        <v>3.2</v>
      </c>
      <c r="I99" s="24"/>
    </row>
    <row r="100" spans="1:9" ht="15.75" thickBot="1" x14ac:dyDescent="0.3">
      <c r="A100" s="18"/>
      <c r="B100" s="5"/>
      <c r="C100" s="33" t="s">
        <v>48</v>
      </c>
      <c r="D100" s="28"/>
      <c r="E100" s="18"/>
      <c r="F100" s="32">
        <v>100</v>
      </c>
      <c r="G100" s="32"/>
      <c r="H100" s="32"/>
      <c r="I100" s="24"/>
    </row>
    <row r="101" spans="1:9" ht="16.5" thickTop="1" thickBot="1" x14ac:dyDescent="0.3">
      <c r="E101" s="19" t="s">
        <v>14</v>
      </c>
      <c r="F101" s="25">
        <f>SUM(F83:F100)</f>
        <v>1775</v>
      </c>
      <c r="G101" s="25">
        <v>535</v>
      </c>
      <c r="H101" s="26">
        <v>359.88</v>
      </c>
      <c r="I101" s="31"/>
    </row>
    <row r="102" spans="1:9" ht="16.5" thickTop="1" thickBot="1" x14ac:dyDescent="0.3">
      <c r="H102" s="7" t="s">
        <v>15</v>
      </c>
      <c r="I102" s="29">
        <v>1415.12</v>
      </c>
    </row>
    <row r="103" spans="1:9" ht="15.75" thickTop="1" x14ac:dyDescent="0.25">
      <c r="A103" s="14"/>
      <c r="B103" s="2"/>
      <c r="C103" s="2"/>
      <c r="D103" s="21"/>
      <c r="E103" s="14"/>
      <c r="F103" s="21"/>
      <c r="G103" s="21"/>
      <c r="H103" s="21"/>
      <c r="I103" s="21"/>
    </row>
    <row r="104" spans="1:9" x14ac:dyDescent="0.25">
      <c r="A104" s="19" t="s">
        <v>1</v>
      </c>
      <c r="B104" s="6" t="s">
        <v>24</v>
      </c>
      <c r="C104" s="4" t="s">
        <v>2</v>
      </c>
      <c r="D104" s="22">
        <v>3800</v>
      </c>
    </row>
    <row r="105" spans="1:9" x14ac:dyDescent="0.25">
      <c r="A105" s="19" t="s">
        <v>3</v>
      </c>
      <c r="B105" s="13" t="s">
        <v>109</v>
      </c>
      <c r="C105" s="4"/>
    </row>
    <row r="106" spans="1:9" x14ac:dyDescent="0.25">
      <c r="A106" s="17" t="s">
        <v>4</v>
      </c>
      <c r="B106" s="8" t="s">
        <v>5</v>
      </c>
      <c r="C106" s="8" t="s">
        <v>6</v>
      </c>
      <c r="D106" s="23" t="s">
        <v>7</v>
      </c>
      <c r="E106" s="17" t="s">
        <v>8</v>
      </c>
      <c r="F106" s="23" t="s">
        <v>10</v>
      </c>
      <c r="G106" s="23" t="s">
        <v>9</v>
      </c>
      <c r="H106" s="23" t="s">
        <v>11</v>
      </c>
      <c r="I106" s="23" t="s">
        <v>12</v>
      </c>
    </row>
    <row r="107" spans="1:9" x14ac:dyDescent="0.25">
      <c r="I107" s="24">
        <v>3800</v>
      </c>
    </row>
    <row r="108" spans="1:9" x14ac:dyDescent="0.25">
      <c r="A108" s="18"/>
      <c r="B108" s="5" t="s">
        <v>109</v>
      </c>
      <c r="C108" s="5" t="s">
        <v>60</v>
      </c>
      <c r="D108" s="28"/>
      <c r="E108" s="18"/>
      <c r="F108" s="37">
        <v>2500</v>
      </c>
      <c r="G108" s="28">
        <v>2500</v>
      </c>
      <c r="H108" s="44">
        <v>510</v>
      </c>
      <c r="I108" s="28">
        <v>3290</v>
      </c>
    </row>
    <row r="109" spans="1:9" x14ac:dyDescent="0.25">
      <c r="A109" s="18"/>
      <c r="B109" s="5"/>
      <c r="C109" s="5"/>
      <c r="D109" s="28" t="s">
        <v>110</v>
      </c>
      <c r="E109" s="18">
        <v>40931</v>
      </c>
      <c r="F109" s="37"/>
      <c r="G109" s="28"/>
      <c r="H109" s="28">
        <v>510</v>
      </c>
      <c r="I109" s="28"/>
    </row>
    <row r="110" spans="1:9" x14ac:dyDescent="0.25">
      <c r="A110" s="18"/>
      <c r="B110" s="5"/>
      <c r="C110" s="5" t="s">
        <v>61</v>
      </c>
      <c r="D110" s="28"/>
      <c r="E110" s="18"/>
      <c r="F110" s="28">
        <v>250</v>
      </c>
      <c r="G110" s="28"/>
      <c r="H110" s="28"/>
      <c r="I110" s="28"/>
    </row>
    <row r="111" spans="1:9" x14ac:dyDescent="0.25">
      <c r="A111" s="18"/>
      <c r="B111" s="5"/>
      <c r="C111" s="5" t="s">
        <v>76</v>
      </c>
      <c r="D111" s="28"/>
      <c r="E111" s="18"/>
      <c r="F111" s="51">
        <v>800</v>
      </c>
      <c r="G111" s="28"/>
      <c r="H111" s="28"/>
      <c r="I111" s="28"/>
    </row>
    <row r="112" spans="1:9" x14ac:dyDescent="0.25">
      <c r="A112" s="18"/>
      <c r="B112" s="5"/>
      <c r="C112" s="5" t="s">
        <v>74</v>
      </c>
      <c r="D112" s="28"/>
      <c r="E112" s="18"/>
      <c r="F112" s="28">
        <v>50</v>
      </c>
      <c r="G112" s="28"/>
      <c r="H112" s="28"/>
      <c r="I112" s="28"/>
    </row>
    <row r="113" spans="1:9" x14ac:dyDescent="0.25">
      <c r="A113" s="18"/>
      <c r="B113" s="5"/>
      <c r="C113" s="5" t="s">
        <v>47</v>
      </c>
      <c r="D113" s="28"/>
      <c r="E113" s="18"/>
      <c r="F113" s="28">
        <v>100</v>
      </c>
      <c r="G113" s="28"/>
      <c r="H113" s="44">
        <v>12.08</v>
      </c>
      <c r="I113" s="28">
        <v>3277.92</v>
      </c>
    </row>
    <row r="114" spans="1:9" x14ac:dyDescent="0.25">
      <c r="A114" s="18"/>
      <c r="B114" s="5"/>
      <c r="C114" s="5"/>
      <c r="D114" s="28"/>
      <c r="E114" s="18">
        <v>40702</v>
      </c>
      <c r="F114" s="24"/>
      <c r="G114" s="24"/>
      <c r="H114" s="24">
        <v>8.8800000000000008</v>
      </c>
      <c r="I114" s="24"/>
    </row>
    <row r="115" spans="1:9" x14ac:dyDescent="0.25">
      <c r="A115" s="18"/>
      <c r="B115" s="5"/>
      <c r="C115" s="5"/>
      <c r="D115" s="28"/>
      <c r="E115" s="18">
        <v>40817</v>
      </c>
      <c r="F115" s="24"/>
      <c r="G115" s="24"/>
      <c r="H115" s="24">
        <v>3.2</v>
      </c>
      <c r="I115" s="24"/>
    </row>
    <row r="116" spans="1:9" ht="15.75" thickBot="1" x14ac:dyDescent="0.3">
      <c r="A116" s="18"/>
      <c r="B116" s="5"/>
      <c r="C116" s="5" t="s">
        <v>48</v>
      </c>
      <c r="D116" s="28"/>
      <c r="E116" s="18"/>
      <c r="F116" s="24">
        <v>100</v>
      </c>
      <c r="G116" s="24"/>
      <c r="H116" s="24"/>
      <c r="I116" s="24"/>
    </row>
    <row r="117" spans="1:9" ht="16.5" thickTop="1" thickBot="1" x14ac:dyDescent="0.3">
      <c r="E117" s="19" t="s">
        <v>14</v>
      </c>
      <c r="F117" s="25">
        <f>SUM(F108:F116)</f>
        <v>3800</v>
      </c>
      <c r="G117" s="25">
        <v>2500</v>
      </c>
      <c r="H117" s="26">
        <v>522.08000000000004</v>
      </c>
      <c r="I117" s="31"/>
    </row>
    <row r="118" spans="1:9" ht="16.5" thickTop="1" thickBot="1" x14ac:dyDescent="0.3">
      <c r="H118" s="7" t="s">
        <v>15</v>
      </c>
      <c r="I118" s="29">
        <v>3277.92</v>
      </c>
    </row>
    <row r="119" spans="1:9" ht="15.75" thickTop="1" x14ac:dyDescent="0.25">
      <c r="A119" s="14"/>
      <c r="B119" s="2"/>
      <c r="C119" s="2"/>
      <c r="D119" s="21"/>
      <c r="E119" s="14"/>
      <c r="F119" s="21"/>
      <c r="G119" s="21"/>
      <c r="H119" s="21"/>
      <c r="I119" s="21"/>
    </row>
    <row r="120" spans="1:9" x14ac:dyDescent="0.25">
      <c r="A120" s="19" t="s">
        <v>1</v>
      </c>
      <c r="B120" s="6" t="s">
        <v>25</v>
      </c>
      <c r="C120" s="4" t="s">
        <v>2</v>
      </c>
      <c r="D120" s="22">
        <v>1350</v>
      </c>
    </row>
    <row r="121" spans="1:9" x14ac:dyDescent="0.25">
      <c r="A121" s="19" t="s">
        <v>18</v>
      </c>
      <c r="B121" s="13" t="s">
        <v>75</v>
      </c>
      <c r="C121" s="4"/>
    </row>
    <row r="122" spans="1:9" x14ac:dyDescent="0.25">
      <c r="A122" s="17" t="s">
        <v>4</v>
      </c>
      <c r="B122" s="8" t="s">
        <v>5</v>
      </c>
      <c r="C122" s="8" t="s">
        <v>6</v>
      </c>
      <c r="D122" s="23" t="s">
        <v>7</v>
      </c>
      <c r="E122" s="17" t="s">
        <v>8</v>
      </c>
      <c r="F122" s="23" t="s">
        <v>10</v>
      </c>
      <c r="G122" s="23" t="s">
        <v>9</v>
      </c>
      <c r="H122" s="23" t="s">
        <v>11</v>
      </c>
      <c r="I122" s="23" t="s">
        <v>12</v>
      </c>
    </row>
    <row r="123" spans="1:9" x14ac:dyDescent="0.25">
      <c r="I123" s="24">
        <v>1350</v>
      </c>
    </row>
    <row r="124" spans="1:9" x14ac:dyDescent="0.25">
      <c r="A124" s="18"/>
      <c r="B124" s="5"/>
      <c r="C124" s="5" t="s">
        <v>62</v>
      </c>
      <c r="D124" s="28"/>
      <c r="E124" s="18"/>
      <c r="F124" s="28">
        <v>500</v>
      </c>
      <c r="G124" s="28"/>
      <c r="H124" s="28"/>
      <c r="I124" s="28"/>
    </row>
    <row r="125" spans="1:9" x14ac:dyDescent="0.25">
      <c r="A125" s="18"/>
      <c r="B125" s="5"/>
      <c r="C125" s="5" t="s">
        <v>79</v>
      </c>
      <c r="D125" s="28"/>
      <c r="E125" s="18"/>
      <c r="F125" s="28">
        <v>500</v>
      </c>
      <c r="G125" s="28"/>
      <c r="H125" s="28"/>
      <c r="I125" s="28"/>
    </row>
    <row r="126" spans="1:9" x14ac:dyDescent="0.25">
      <c r="A126" s="18"/>
      <c r="B126" s="5" t="s">
        <v>75</v>
      </c>
      <c r="C126" s="5" t="s">
        <v>77</v>
      </c>
      <c r="D126" s="28"/>
      <c r="E126" s="18"/>
      <c r="F126" s="28">
        <v>150</v>
      </c>
      <c r="G126" s="28">
        <v>150</v>
      </c>
      <c r="H126" s="28"/>
      <c r="I126" s="28"/>
    </row>
    <row r="127" spans="1:9" x14ac:dyDescent="0.25">
      <c r="A127" s="18"/>
      <c r="B127" s="5"/>
      <c r="C127" s="5" t="s">
        <v>47</v>
      </c>
      <c r="D127" s="28"/>
      <c r="E127" s="18"/>
      <c r="F127" s="28">
        <v>100</v>
      </c>
      <c r="G127" s="28"/>
      <c r="H127" s="44">
        <v>8.16</v>
      </c>
      <c r="I127" s="28">
        <v>1341.84</v>
      </c>
    </row>
    <row r="128" spans="1:9" x14ac:dyDescent="0.25">
      <c r="A128" s="18"/>
      <c r="B128" s="5"/>
      <c r="C128" s="5"/>
      <c r="D128" s="28"/>
      <c r="E128" s="18">
        <v>40879</v>
      </c>
      <c r="F128" s="24"/>
      <c r="G128" s="24"/>
      <c r="H128" s="24">
        <v>8.16</v>
      </c>
      <c r="I128" s="24"/>
    </row>
    <row r="129" spans="1:9" ht="15.75" thickBot="1" x14ac:dyDescent="0.3">
      <c r="A129" s="18"/>
      <c r="B129" s="5"/>
      <c r="C129" s="5" t="s">
        <v>48</v>
      </c>
      <c r="D129" s="28"/>
      <c r="E129" s="18"/>
      <c r="F129" s="24">
        <v>100</v>
      </c>
      <c r="G129" s="24"/>
      <c r="H129" s="24"/>
      <c r="I129" s="24"/>
    </row>
    <row r="130" spans="1:9" ht="16.5" thickTop="1" thickBot="1" x14ac:dyDescent="0.3">
      <c r="E130" s="19" t="s">
        <v>14</v>
      </c>
      <c r="F130" s="25">
        <f>SUM(F124:F129)</f>
        <v>1350</v>
      </c>
      <c r="G130" s="25">
        <v>150</v>
      </c>
      <c r="H130" s="26">
        <v>8.16</v>
      </c>
      <c r="I130" s="31"/>
    </row>
    <row r="131" spans="1:9" ht="16.5" thickTop="1" thickBot="1" x14ac:dyDescent="0.3">
      <c r="H131" s="7" t="s">
        <v>15</v>
      </c>
      <c r="I131" s="29">
        <v>1341.84</v>
      </c>
    </row>
    <row r="132" spans="1:9" ht="15.75" thickTop="1" x14ac:dyDescent="0.25">
      <c r="A132" s="14"/>
      <c r="B132" s="2"/>
      <c r="C132" s="2"/>
      <c r="D132" s="21"/>
      <c r="E132" s="14"/>
      <c r="F132" s="21"/>
      <c r="G132" s="21"/>
      <c r="H132" s="21"/>
      <c r="I132" s="21"/>
    </row>
    <row r="133" spans="1:9" x14ac:dyDescent="0.25">
      <c r="A133" s="19" t="s">
        <v>1</v>
      </c>
      <c r="B133" s="6" t="s">
        <v>88</v>
      </c>
      <c r="C133" s="4" t="s">
        <v>2</v>
      </c>
      <c r="D133" s="38">
        <v>6700</v>
      </c>
    </row>
    <row r="134" spans="1:9" x14ac:dyDescent="0.25">
      <c r="A134" s="19" t="s">
        <v>3</v>
      </c>
      <c r="B134" s="13" t="s">
        <v>75</v>
      </c>
      <c r="C134" s="4"/>
      <c r="D134" s="38"/>
    </row>
    <row r="135" spans="1:9" x14ac:dyDescent="0.25">
      <c r="A135" s="17" t="s">
        <v>4</v>
      </c>
      <c r="B135" s="8" t="s">
        <v>5</v>
      </c>
      <c r="C135" s="8" t="s">
        <v>6</v>
      </c>
      <c r="D135" s="23" t="s">
        <v>7</v>
      </c>
      <c r="E135" s="17" t="s">
        <v>8</v>
      </c>
      <c r="F135" s="23" t="s">
        <v>10</v>
      </c>
      <c r="G135" s="23" t="s">
        <v>9</v>
      </c>
      <c r="H135" s="23" t="s">
        <v>11</v>
      </c>
      <c r="I135" s="23" t="s">
        <v>12</v>
      </c>
    </row>
    <row r="136" spans="1:9" x14ac:dyDescent="0.25">
      <c r="I136" s="28">
        <v>6700</v>
      </c>
    </row>
    <row r="137" spans="1:9" x14ac:dyDescent="0.25">
      <c r="A137" s="18"/>
      <c r="B137" s="5"/>
      <c r="C137" s="5" t="s">
        <v>83</v>
      </c>
      <c r="D137" s="28"/>
      <c r="E137" s="18"/>
      <c r="F137" s="24">
        <v>6500</v>
      </c>
      <c r="G137" s="24"/>
      <c r="H137" s="64">
        <v>650</v>
      </c>
      <c r="I137" s="24">
        <v>6050</v>
      </c>
    </row>
    <row r="138" spans="1:9" x14ac:dyDescent="0.25">
      <c r="A138" s="18"/>
      <c r="B138" s="5"/>
      <c r="C138" s="5"/>
      <c r="D138" s="28" t="s">
        <v>112</v>
      </c>
      <c r="E138" s="18"/>
      <c r="F138" s="24"/>
      <c r="G138" s="65" t="s">
        <v>101</v>
      </c>
      <c r="H138" s="24">
        <v>650</v>
      </c>
      <c r="I138" s="24"/>
    </row>
    <row r="139" spans="1:9" x14ac:dyDescent="0.25">
      <c r="A139" s="18"/>
      <c r="B139" s="5"/>
      <c r="C139" s="5" t="s">
        <v>84</v>
      </c>
      <c r="D139" s="28"/>
      <c r="E139" s="18"/>
      <c r="F139" s="28">
        <v>200</v>
      </c>
      <c r="G139" s="28"/>
      <c r="H139" s="28"/>
      <c r="I139" s="28"/>
    </row>
    <row r="140" spans="1:9" x14ac:dyDescent="0.25">
      <c r="A140" s="18"/>
      <c r="B140" s="5" t="s">
        <v>111</v>
      </c>
      <c r="C140" s="5"/>
      <c r="D140" s="28" t="s">
        <v>86</v>
      </c>
      <c r="E140" s="18"/>
      <c r="F140" s="28"/>
      <c r="G140" s="28">
        <v>100</v>
      </c>
      <c r="H140" s="28"/>
      <c r="I140" s="28"/>
    </row>
    <row r="141" spans="1:9" ht="15.75" thickBot="1" x14ac:dyDescent="0.3">
      <c r="A141" s="46"/>
      <c r="B141" s="47"/>
      <c r="C141" s="47"/>
      <c r="D141" s="48"/>
      <c r="E141" s="46"/>
      <c r="F141" s="49"/>
      <c r="G141" s="49"/>
      <c r="H141" s="50"/>
      <c r="I141" s="49"/>
    </row>
    <row r="142" spans="1:9" ht="16.5" thickTop="1" thickBot="1" x14ac:dyDescent="0.3">
      <c r="E142" s="19" t="s">
        <v>14</v>
      </c>
      <c r="F142" s="25">
        <f>SUM(F137:F139)</f>
        <v>6700</v>
      </c>
      <c r="G142" s="25">
        <v>100</v>
      </c>
      <c r="H142" s="26">
        <v>650</v>
      </c>
      <c r="I142" s="31"/>
    </row>
    <row r="143" spans="1:9" ht="16.5" thickTop="1" thickBot="1" x14ac:dyDescent="0.3">
      <c r="H143" s="7" t="s">
        <v>15</v>
      </c>
      <c r="I143" s="29">
        <v>6050</v>
      </c>
    </row>
    <row r="144" spans="1:9" ht="15.75" thickTop="1" x14ac:dyDescent="0.25">
      <c r="A144" s="14"/>
      <c r="B144" s="2"/>
      <c r="C144" s="2"/>
      <c r="D144" s="21"/>
      <c r="E144" s="14"/>
      <c r="F144" s="21"/>
      <c r="G144" s="21"/>
      <c r="H144" s="21"/>
      <c r="I144" s="21"/>
    </row>
    <row r="145" spans="1:9" s="40" customFormat="1" x14ac:dyDescent="0.25">
      <c r="A145" s="43" t="s">
        <v>1</v>
      </c>
      <c r="B145" s="42" t="s">
        <v>89</v>
      </c>
      <c r="C145" s="42" t="s">
        <v>2</v>
      </c>
      <c r="D145" s="41">
        <v>200</v>
      </c>
      <c r="E145" s="39"/>
      <c r="F145" s="41"/>
      <c r="G145" s="41"/>
      <c r="H145" s="41"/>
      <c r="I145" s="41"/>
    </row>
    <row r="146" spans="1:9" s="40" customFormat="1" x14ac:dyDescent="0.25">
      <c r="A146" s="43" t="s">
        <v>3</v>
      </c>
      <c r="B146" s="40" t="s">
        <v>87</v>
      </c>
      <c r="C146" s="42"/>
      <c r="D146" s="41"/>
      <c r="E146" s="39"/>
      <c r="F146" s="41"/>
      <c r="G146" s="41"/>
      <c r="H146" s="41"/>
      <c r="I146" s="41"/>
    </row>
    <row r="147" spans="1:9" s="40" customFormat="1" x14ac:dyDescent="0.25">
      <c r="A147" s="17" t="s">
        <v>4</v>
      </c>
      <c r="B147" s="8" t="s">
        <v>5</v>
      </c>
      <c r="C147" s="8" t="s">
        <v>6</v>
      </c>
      <c r="D147" s="23" t="s">
        <v>7</v>
      </c>
      <c r="E147" s="17" t="s">
        <v>8</v>
      </c>
      <c r="F147" s="23" t="s">
        <v>10</v>
      </c>
      <c r="G147" s="23" t="s">
        <v>9</v>
      </c>
      <c r="H147" s="23" t="s">
        <v>11</v>
      </c>
      <c r="I147" s="23" t="s">
        <v>12</v>
      </c>
    </row>
    <row r="148" spans="1:9" x14ac:dyDescent="0.25">
      <c r="I148" s="28">
        <v>200</v>
      </c>
    </row>
    <row r="149" spans="1:9" x14ac:dyDescent="0.25">
      <c r="A149" s="18"/>
      <c r="B149" s="5"/>
      <c r="C149" s="5" t="s">
        <v>85</v>
      </c>
      <c r="D149" s="28"/>
      <c r="E149" s="18"/>
      <c r="F149" s="24">
        <v>100</v>
      </c>
      <c r="G149" s="24"/>
      <c r="H149" s="24"/>
      <c r="I149" s="24"/>
    </row>
    <row r="150" spans="1:9" ht="15.75" thickBot="1" x14ac:dyDescent="0.3">
      <c r="A150" s="18"/>
      <c r="B150" s="5"/>
      <c r="C150" s="5" t="s">
        <v>86</v>
      </c>
      <c r="D150" s="28"/>
      <c r="E150" s="18"/>
      <c r="F150" s="24">
        <v>100</v>
      </c>
      <c r="G150" s="24"/>
      <c r="H150" s="24"/>
      <c r="I150" s="24"/>
    </row>
    <row r="151" spans="1:9" ht="16.5" thickTop="1" thickBot="1" x14ac:dyDescent="0.3">
      <c r="E151" s="19" t="s">
        <v>14</v>
      </c>
      <c r="F151" s="25">
        <f>SUM(F149:F150)</f>
        <v>200</v>
      </c>
      <c r="G151" s="25"/>
      <c r="H151" s="26"/>
      <c r="I151" s="31"/>
    </row>
    <row r="152" spans="1:9" ht="16.5" thickTop="1" thickBot="1" x14ac:dyDescent="0.3">
      <c r="H152" s="7" t="s">
        <v>15</v>
      </c>
      <c r="I152" s="29">
        <v>200</v>
      </c>
    </row>
    <row r="153" spans="1:9" ht="15.75" thickTop="1" x14ac:dyDescent="0.25">
      <c r="A153" s="14"/>
      <c r="B153" s="2"/>
      <c r="C153" s="2"/>
      <c r="D153" s="21"/>
      <c r="E153" s="14"/>
      <c r="F153" s="21"/>
      <c r="G153" s="21"/>
      <c r="H153" s="21"/>
      <c r="I153" s="21"/>
    </row>
    <row r="154" spans="1:9" x14ac:dyDescent="0.25">
      <c r="A154" s="19" t="s">
        <v>19</v>
      </c>
      <c r="B154" s="36" t="s">
        <v>82</v>
      </c>
      <c r="C154" s="4" t="s">
        <v>2</v>
      </c>
      <c r="D154" s="38">
        <v>2000</v>
      </c>
    </row>
    <row r="155" spans="1:9" x14ac:dyDescent="0.25">
      <c r="A155" s="17" t="s">
        <v>4</v>
      </c>
      <c r="B155" s="8" t="s">
        <v>5</v>
      </c>
      <c r="C155" s="8" t="s">
        <v>6</v>
      </c>
      <c r="D155" s="23" t="s">
        <v>7</v>
      </c>
      <c r="E155" s="17" t="s">
        <v>8</v>
      </c>
      <c r="F155" s="23" t="s">
        <v>10</v>
      </c>
      <c r="G155" s="23" t="s">
        <v>9</v>
      </c>
      <c r="H155" s="23" t="s">
        <v>11</v>
      </c>
      <c r="I155" s="23" t="s">
        <v>12</v>
      </c>
    </row>
    <row r="156" spans="1:9" x14ac:dyDescent="0.25">
      <c r="I156" s="28">
        <v>2000</v>
      </c>
    </row>
    <row r="157" spans="1:9" ht="15.75" thickBot="1" x14ac:dyDescent="0.3">
      <c r="A157" s="18"/>
      <c r="B157" s="5" t="s">
        <v>109</v>
      </c>
      <c r="C157" s="5" t="s">
        <v>113</v>
      </c>
      <c r="D157" s="28" t="s">
        <v>114</v>
      </c>
      <c r="E157" s="18"/>
      <c r="F157" s="24" t="s">
        <v>101</v>
      </c>
      <c r="G157" s="24">
        <v>200</v>
      </c>
      <c r="H157" s="64">
        <v>200</v>
      </c>
      <c r="I157" s="24">
        <v>1800</v>
      </c>
    </row>
    <row r="158" spans="1:9" ht="16.5" thickTop="1" thickBot="1" x14ac:dyDescent="0.3">
      <c r="E158" s="19" t="s">
        <v>14</v>
      </c>
      <c r="F158" s="25" t="s">
        <v>101</v>
      </c>
      <c r="G158" s="25">
        <v>200</v>
      </c>
      <c r="H158" s="26">
        <v>200</v>
      </c>
      <c r="I158" s="31"/>
    </row>
    <row r="159" spans="1:9" ht="16.5" thickTop="1" thickBot="1" x14ac:dyDescent="0.3">
      <c r="H159" s="7" t="s">
        <v>15</v>
      </c>
      <c r="I159" s="29">
        <v>2000</v>
      </c>
    </row>
    <row r="160" spans="1:9" ht="15.75" thickTop="1" x14ac:dyDescent="0.25">
      <c r="A160" s="14"/>
      <c r="B160" s="2"/>
      <c r="C160" s="2"/>
      <c r="D160" s="21"/>
      <c r="E160" s="14"/>
      <c r="F160" s="21"/>
      <c r="G160" s="21"/>
      <c r="H160" s="21"/>
      <c r="I160" s="21"/>
    </row>
    <row r="161" spans="1:9" x14ac:dyDescent="0.25">
      <c r="A161" s="19" t="s">
        <v>19</v>
      </c>
      <c r="B161" s="6" t="s">
        <v>26</v>
      </c>
      <c r="C161" s="4" t="s">
        <v>2</v>
      </c>
      <c r="D161" s="22">
        <v>1500</v>
      </c>
    </row>
    <row r="162" spans="1:9" x14ac:dyDescent="0.25">
      <c r="A162" s="17" t="s">
        <v>4</v>
      </c>
      <c r="B162" s="8" t="s">
        <v>5</v>
      </c>
      <c r="C162" s="8" t="s">
        <v>6</v>
      </c>
      <c r="D162" s="23" t="s">
        <v>7</v>
      </c>
      <c r="E162" s="17" t="s">
        <v>8</v>
      </c>
      <c r="F162" s="23" t="s">
        <v>10</v>
      </c>
      <c r="G162" s="23" t="s">
        <v>9</v>
      </c>
      <c r="H162" s="23" t="s">
        <v>11</v>
      </c>
      <c r="I162" s="23" t="s">
        <v>12</v>
      </c>
    </row>
    <row r="163" spans="1:9" x14ac:dyDescent="0.25">
      <c r="I163" s="28">
        <v>1500</v>
      </c>
    </row>
    <row r="164" spans="1:9" ht="15.75" thickBot="1" x14ac:dyDescent="0.3">
      <c r="A164" s="18"/>
      <c r="B164" s="5"/>
      <c r="C164" s="5" t="s">
        <v>70</v>
      </c>
      <c r="D164" s="28"/>
      <c r="E164" s="18"/>
      <c r="F164" s="24">
        <v>1500</v>
      </c>
      <c r="G164" s="24"/>
      <c r="H164" s="24"/>
      <c r="I164" s="24"/>
    </row>
    <row r="165" spans="1:9" ht="16.5" thickTop="1" thickBot="1" x14ac:dyDescent="0.3">
      <c r="E165" s="19" t="s">
        <v>14</v>
      </c>
      <c r="F165" s="25">
        <v>1500</v>
      </c>
      <c r="G165" s="25"/>
      <c r="H165" s="26"/>
      <c r="I165" s="31"/>
    </row>
    <row r="166" spans="1:9" ht="16.5" thickTop="1" thickBot="1" x14ac:dyDescent="0.3">
      <c r="H166" s="7" t="s">
        <v>15</v>
      </c>
      <c r="I166" s="29">
        <v>1500</v>
      </c>
    </row>
    <row r="167" spans="1:9" ht="15.75" thickTop="1" x14ac:dyDescent="0.25">
      <c r="A167" s="14"/>
      <c r="B167" s="2"/>
      <c r="C167" s="2"/>
      <c r="D167" s="21"/>
      <c r="E167" s="14"/>
      <c r="F167" s="21"/>
      <c r="G167" s="21"/>
      <c r="H167" s="21"/>
      <c r="I167" s="21"/>
    </row>
    <row r="168" spans="1:9" x14ac:dyDescent="0.25">
      <c r="A168" s="19" t="s">
        <v>19</v>
      </c>
      <c r="B168" s="6" t="s">
        <v>27</v>
      </c>
      <c r="C168" s="4" t="s">
        <v>2</v>
      </c>
      <c r="D168" s="22">
        <v>1100</v>
      </c>
    </row>
    <row r="169" spans="1:9" x14ac:dyDescent="0.25">
      <c r="A169" s="19" t="s">
        <v>3</v>
      </c>
      <c r="B169" s="13" t="s">
        <v>78</v>
      </c>
      <c r="C169" s="4"/>
    </row>
    <row r="170" spans="1:9" x14ac:dyDescent="0.25">
      <c r="A170" s="17" t="s">
        <v>4</v>
      </c>
      <c r="B170" s="8" t="s">
        <v>5</v>
      </c>
      <c r="C170" s="8" t="s">
        <v>6</v>
      </c>
      <c r="D170" s="23" t="s">
        <v>7</v>
      </c>
      <c r="E170" s="17" t="s">
        <v>8</v>
      </c>
      <c r="F170" s="23" t="s">
        <v>10</v>
      </c>
      <c r="G170" s="23" t="s">
        <v>9</v>
      </c>
      <c r="H170" s="23" t="s">
        <v>11</v>
      </c>
      <c r="I170" s="23" t="s">
        <v>12</v>
      </c>
    </row>
    <row r="171" spans="1:9" x14ac:dyDescent="0.25">
      <c r="I171" s="28">
        <v>1100</v>
      </c>
    </row>
    <row r="172" spans="1:9" x14ac:dyDescent="0.25">
      <c r="A172" s="18"/>
      <c r="B172" s="5"/>
      <c r="C172" s="5" t="s">
        <v>63</v>
      </c>
      <c r="D172" s="28"/>
      <c r="E172" s="18"/>
      <c r="F172" s="28">
        <v>1000</v>
      </c>
      <c r="G172" s="28"/>
      <c r="H172" s="28"/>
      <c r="I172" s="24"/>
    </row>
    <row r="173" spans="1:9" ht="15.75" thickBot="1" x14ac:dyDescent="0.3">
      <c r="A173" s="18"/>
      <c r="B173" s="5"/>
      <c r="C173" s="5" t="s">
        <v>48</v>
      </c>
      <c r="D173" s="28"/>
      <c r="E173" s="18"/>
      <c r="F173" s="24">
        <v>100</v>
      </c>
      <c r="G173" s="24"/>
      <c r="H173" s="24"/>
      <c r="I173" s="24"/>
    </row>
    <row r="174" spans="1:9" ht="16.5" thickTop="1" thickBot="1" x14ac:dyDescent="0.3">
      <c r="E174" s="19" t="s">
        <v>14</v>
      </c>
      <c r="F174" s="25">
        <v>1100</v>
      </c>
      <c r="G174" s="25"/>
      <c r="H174" s="26"/>
      <c r="I174" s="31"/>
    </row>
    <row r="175" spans="1:9" ht="16.5" thickTop="1" thickBot="1" x14ac:dyDescent="0.3">
      <c r="H175" s="7" t="s">
        <v>15</v>
      </c>
      <c r="I175" s="29">
        <v>1100</v>
      </c>
    </row>
    <row r="176" spans="1:9" ht="15.75" thickTop="1" x14ac:dyDescent="0.25">
      <c r="A176" s="14"/>
      <c r="B176" s="2"/>
      <c r="C176" s="2"/>
      <c r="D176" s="21"/>
      <c r="E176" s="14"/>
      <c r="F176" s="21"/>
      <c r="G176" s="21"/>
      <c r="H176" s="21"/>
      <c r="I176" s="21"/>
    </row>
    <row r="177" spans="1:9" x14ac:dyDescent="0.25">
      <c r="A177" s="19" t="s">
        <v>19</v>
      </c>
      <c r="B177" s="6" t="s">
        <v>28</v>
      </c>
      <c r="C177" s="4" t="s">
        <v>2</v>
      </c>
      <c r="D177" s="22">
        <v>100</v>
      </c>
    </row>
    <row r="178" spans="1:9" x14ac:dyDescent="0.25">
      <c r="A178" s="17" t="s">
        <v>4</v>
      </c>
      <c r="B178" s="8" t="s">
        <v>5</v>
      </c>
      <c r="C178" s="8" t="s">
        <v>6</v>
      </c>
      <c r="D178" s="23" t="s">
        <v>7</v>
      </c>
      <c r="E178" s="17" t="s">
        <v>8</v>
      </c>
      <c r="F178" s="23" t="s">
        <v>10</v>
      </c>
      <c r="G178" s="23" t="s">
        <v>9</v>
      </c>
      <c r="H178" s="23" t="s">
        <v>11</v>
      </c>
      <c r="I178" s="23" t="s">
        <v>12</v>
      </c>
    </row>
    <row r="179" spans="1:9" x14ac:dyDescent="0.25">
      <c r="I179" s="28">
        <v>100</v>
      </c>
    </row>
    <row r="180" spans="1:9" ht="15.75" thickBot="1" x14ac:dyDescent="0.3">
      <c r="A180" s="18"/>
      <c r="B180" s="5"/>
      <c r="C180" s="5" t="s">
        <v>48</v>
      </c>
      <c r="D180" s="28"/>
      <c r="E180" s="18"/>
      <c r="F180" s="24">
        <v>100</v>
      </c>
      <c r="G180" s="24"/>
      <c r="H180" s="24"/>
      <c r="I180" s="24"/>
    </row>
    <row r="181" spans="1:9" ht="16.5" thickTop="1" thickBot="1" x14ac:dyDescent="0.3">
      <c r="E181" s="19" t="s">
        <v>14</v>
      </c>
      <c r="F181" s="25">
        <v>100</v>
      </c>
      <c r="G181" s="25"/>
      <c r="H181" s="26"/>
      <c r="I181" s="31"/>
    </row>
    <row r="182" spans="1:9" ht="16.5" thickTop="1" thickBot="1" x14ac:dyDescent="0.3">
      <c r="H182" s="7" t="s">
        <v>15</v>
      </c>
      <c r="I182" s="29">
        <v>100</v>
      </c>
    </row>
    <row r="183" spans="1:9" ht="15.75" thickTop="1" x14ac:dyDescent="0.25">
      <c r="A183" s="14"/>
      <c r="B183" s="2"/>
      <c r="C183" s="2"/>
      <c r="D183" s="21"/>
      <c r="E183" s="14"/>
      <c r="F183" s="21"/>
      <c r="G183" s="21"/>
      <c r="H183" s="21"/>
      <c r="I183" s="21"/>
    </row>
    <row r="184" spans="1:9" x14ac:dyDescent="0.25">
      <c r="A184" s="53" t="s">
        <v>29</v>
      </c>
      <c r="B184" s="53"/>
      <c r="C184" s="4" t="s">
        <v>2</v>
      </c>
      <c r="D184" s="22">
        <v>500</v>
      </c>
    </row>
    <row r="185" spans="1:9" x14ac:dyDescent="0.25">
      <c r="A185" s="17" t="s">
        <v>4</v>
      </c>
      <c r="B185" s="8" t="s">
        <v>5</v>
      </c>
      <c r="C185" s="8" t="s">
        <v>6</v>
      </c>
      <c r="D185" s="23" t="s">
        <v>7</v>
      </c>
      <c r="E185" s="17" t="s">
        <v>8</v>
      </c>
      <c r="F185" s="23" t="s">
        <v>10</v>
      </c>
      <c r="G185" s="23" t="s">
        <v>9</v>
      </c>
      <c r="H185" s="23" t="s">
        <v>11</v>
      </c>
      <c r="I185" s="23" t="s">
        <v>12</v>
      </c>
    </row>
    <row r="186" spans="1:9" x14ac:dyDescent="0.25">
      <c r="I186" s="28">
        <v>500</v>
      </c>
    </row>
    <row r="187" spans="1:9" x14ac:dyDescent="0.25">
      <c r="A187" s="18"/>
      <c r="B187" s="5"/>
      <c r="C187" s="5" t="s">
        <v>91</v>
      </c>
      <c r="D187" s="28"/>
      <c r="E187" s="18"/>
      <c r="F187" s="28">
        <v>300</v>
      </c>
      <c r="G187" s="28"/>
      <c r="H187" s="28"/>
      <c r="I187" s="24"/>
    </row>
    <row r="188" spans="1:9" x14ac:dyDescent="0.25">
      <c r="A188" s="62"/>
      <c r="B188" s="63"/>
      <c r="C188" s="63" t="s">
        <v>90</v>
      </c>
      <c r="D188" s="24"/>
      <c r="E188" s="62"/>
      <c r="F188" s="24">
        <v>200</v>
      </c>
      <c r="G188" s="24"/>
      <c r="H188" s="64">
        <v>15.73</v>
      </c>
      <c r="I188" s="24">
        <v>484.27</v>
      </c>
    </row>
    <row r="189" spans="1:9" x14ac:dyDescent="0.25">
      <c r="A189" s="62"/>
      <c r="B189" s="63"/>
      <c r="C189" s="63"/>
      <c r="D189" s="24" t="s">
        <v>118</v>
      </c>
      <c r="E189" s="62">
        <v>40743</v>
      </c>
      <c r="F189" s="24"/>
      <c r="G189" s="24" t="s">
        <v>101</v>
      </c>
      <c r="H189" s="66">
        <v>6.7</v>
      </c>
      <c r="I189" s="24"/>
    </row>
    <row r="190" spans="1:9" x14ac:dyDescent="0.25">
      <c r="A190" s="18"/>
      <c r="B190" s="5" t="s">
        <v>39</v>
      </c>
      <c r="C190" s="5"/>
      <c r="D190" s="28" t="s">
        <v>115</v>
      </c>
      <c r="E190" s="18"/>
      <c r="F190" s="28"/>
      <c r="G190" s="28">
        <v>100</v>
      </c>
      <c r="H190" s="28"/>
      <c r="I190" s="28"/>
    </row>
    <row r="191" spans="1:9" ht="15.75" thickBot="1" x14ac:dyDescent="0.3">
      <c r="A191" s="18"/>
      <c r="B191" s="5" t="s">
        <v>39</v>
      </c>
      <c r="C191" s="5"/>
      <c r="D191" s="28" t="s">
        <v>116</v>
      </c>
      <c r="E191" s="18">
        <v>40892</v>
      </c>
      <c r="F191" s="49"/>
      <c r="G191" s="49" t="s">
        <v>101</v>
      </c>
      <c r="H191" s="50">
        <v>9.0299999999999994</v>
      </c>
      <c r="I191" s="49"/>
    </row>
    <row r="192" spans="1:9" ht="16.5" thickTop="1" thickBot="1" x14ac:dyDescent="0.3">
      <c r="E192" s="19" t="s">
        <v>14</v>
      </c>
      <c r="F192" s="25">
        <v>500</v>
      </c>
      <c r="G192" s="25">
        <v>100</v>
      </c>
      <c r="H192" s="26">
        <v>15.73</v>
      </c>
      <c r="I192" s="31"/>
    </row>
    <row r="193" spans="1:9" ht="16.5" thickTop="1" thickBot="1" x14ac:dyDescent="0.3">
      <c r="H193" s="7" t="s">
        <v>15</v>
      </c>
      <c r="I193" s="29">
        <v>484.27</v>
      </c>
    </row>
    <row r="194" spans="1:9" ht="15.75" thickTop="1" x14ac:dyDescent="0.25">
      <c r="A194" s="14"/>
      <c r="B194" s="2"/>
      <c r="C194" s="2"/>
      <c r="D194" s="21"/>
      <c r="E194" s="14"/>
      <c r="F194" s="21"/>
      <c r="G194" s="21"/>
      <c r="H194" s="21"/>
      <c r="I194" s="21"/>
    </row>
    <row r="195" spans="1:9" x14ac:dyDescent="0.25">
      <c r="A195" s="53" t="s">
        <v>30</v>
      </c>
      <c r="B195" s="53"/>
      <c r="C195" s="4" t="s">
        <v>2</v>
      </c>
      <c r="D195" s="22">
        <v>923.22</v>
      </c>
    </row>
    <row r="196" spans="1:9" x14ac:dyDescent="0.25">
      <c r="A196" s="17" t="s">
        <v>4</v>
      </c>
      <c r="B196" s="8" t="s">
        <v>5</v>
      </c>
      <c r="C196" s="8" t="s">
        <v>6</v>
      </c>
      <c r="D196" s="23" t="s">
        <v>7</v>
      </c>
      <c r="E196" s="17" t="s">
        <v>8</v>
      </c>
      <c r="F196" s="23" t="s">
        <v>10</v>
      </c>
      <c r="G196" s="23" t="s">
        <v>9</v>
      </c>
      <c r="H196" s="23" t="s">
        <v>11</v>
      </c>
      <c r="I196" s="23" t="s">
        <v>12</v>
      </c>
    </row>
    <row r="197" spans="1:9" x14ac:dyDescent="0.25">
      <c r="I197" s="28">
        <v>923.22</v>
      </c>
    </row>
    <row r="198" spans="1:9" x14ac:dyDescent="0.25">
      <c r="A198" s="18"/>
      <c r="B198" s="5"/>
      <c r="C198" s="5" t="s">
        <v>64</v>
      </c>
      <c r="D198" s="28" t="s">
        <v>117</v>
      </c>
      <c r="E198" s="18">
        <v>40750</v>
      </c>
      <c r="F198" s="28">
        <v>736.7</v>
      </c>
      <c r="G198" s="28" t="s">
        <v>101</v>
      </c>
      <c r="H198" s="44">
        <v>736.7</v>
      </c>
      <c r="I198" s="24">
        <v>186.52</v>
      </c>
    </row>
    <row r="199" spans="1:9" x14ac:dyDescent="0.25">
      <c r="A199" s="18"/>
      <c r="B199" s="5"/>
      <c r="C199" s="5" t="s">
        <v>65</v>
      </c>
      <c r="D199" s="28"/>
      <c r="E199" s="18"/>
      <c r="F199" s="28">
        <v>176.52</v>
      </c>
      <c r="G199" s="28"/>
      <c r="H199" s="44">
        <v>42.65</v>
      </c>
      <c r="I199" s="24">
        <v>143.87</v>
      </c>
    </row>
    <row r="200" spans="1:9" x14ac:dyDescent="0.25">
      <c r="A200" s="18"/>
      <c r="B200" s="5"/>
      <c r="C200" s="5"/>
      <c r="D200" s="28"/>
      <c r="E200" s="18">
        <v>40770</v>
      </c>
      <c r="F200" s="24"/>
      <c r="G200" s="24"/>
      <c r="H200" s="24">
        <v>13.91</v>
      </c>
      <c r="I200" s="24"/>
    </row>
    <row r="201" spans="1:9" x14ac:dyDescent="0.25">
      <c r="A201" s="18"/>
      <c r="B201" s="5"/>
      <c r="C201" s="5"/>
      <c r="D201" s="28"/>
      <c r="E201" s="18">
        <v>40802</v>
      </c>
      <c r="F201" s="24"/>
      <c r="G201" s="24"/>
      <c r="H201" s="24">
        <v>14.37</v>
      </c>
      <c r="I201" s="24"/>
    </row>
    <row r="202" spans="1:9" x14ac:dyDescent="0.25">
      <c r="A202" s="18"/>
      <c r="B202" s="5"/>
      <c r="C202" s="5"/>
      <c r="D202" s="28"/>
      <c r="E202" s="18">
        <v>40824</v>
      </c>
      <c r="F202" s="24"/>
      <c r="G202" s="24"/>
      <c r="H202" s="24">
        <v>14.37</v>
      </c>
      <c r="I202" s="24"/>
    </row>
    <row r="203" spans="1:9" ht="15.75" thickBot="1" x14ac:dyDescent="0.3">
      <c r="A203" s="18"/>
      <c r="B203" s="5"/>
      <c r="C203" s="5" t="s">
        <v>66</v>
      </c>
      <c r="D203" s="28"/>
      <c r="E203" s="18"/>
      <c r="F203" s="24">
        <v>10</v>
      </c>
      <c r="G203" s="24"/>
      <c r="H203" s="24"/>
      <c r="I203" s="24"/>
    </row>
    <row r="204" spans="1:9" ht="15.75" thickTop="1" x14ac:dyDescent="0.25">
      <c r="E204" s="19" t="s">
        <v>14</v>
      </c>
      <c r="F204" s="25">
        <f>SUM(F198:F203)</f>
        <v>923.22</v>
      </c>
      <c r="G204" s="25"/>
      <c r="H204" s="26">
        <v>779.35</v>
      </c>
      <c r="I204" s="31"/>
    </row>
    <row r="205" spans="1:9" ht="15.75" thickBot="1" x14ac:dyDescent="0.3">
      <c r="H205" s="7" t="s">
        <v>15</v>
      </c>
      <c r="I205" s="30">
        <v>143.87</v>
      </c>
    </row>
    <row r="206" spans="1:9" ht="15.75" thickTop="1" x14ac:dyDescent="0.25">
      <c r="A206" s="14"/>
      <c r="B206" s="2"/>
      <c r="C206" s="2"/>
      <c r="D206" s="21"/>
      <c r="E206" s="14"/>
      <c r="F206" s="21"/>
      <c r="G206" s="21"/>
      <c r="H206" s="21"/>
      <c r="I206" s="21"/>
    </row>
    <row r="207" spans="1:9" x14ac:dyDescent="0.25">
      <c r="A207" s="53" t="s">
        <v>40</v>
      </c>
      <c r="B207" s="53"/>
      <c r="C207" s="4" t="s">
        <v>2</v>
      </c>
      <c r="D207" s="22">
        <v>1500</v>
      </c>
    </row>
    <row r="208" spans="1:9" x14ac:dyDescent="0.25">
      <c r="A208" s="17" t="s">
        <v>4</v>
      </c>
      <c r="B208" s="8" t="s">
        <v>5</v>
      </c>
      <c r="C208" s="8" t="s">
        <v>6</v>
      </c>
      <c r="D208" s="23" t="s">
        <v>7</v>
      </c>
      <c r="E208" s="17" t="s">
        <v>8</v>
      </c>
      <c r="F208" s="23" t="s">
        <v>10</v>
      </c>
      <c r="G208" s="23" t="s">
        <v>9</v>
      </c>
      <c r="H208" s="23" t="s">
        <v>11</v>
      </c>
      <c r="I208" s="23" t="s">
        <v>12</v>
      </c>
    </row>
    <row r="209" spans="1:9" x14ac:dyDescent="0.25">
      <c r="I209" s="28">
        <v>1500</v>
      </c>
    </row>
    <row r="210" spans="1:9" ht="15.75" thickBot="1" x14ac:dyDescent="0.3">
      <c r="A210" s="18"/>
      <c r="B210" s="5"/>
      <c r="C210" s="5" t="s">
        <v>69</v>
      </c>
      <c r="D210" s="28"/>
      <c r="E210" s="18"/>
      <c r="F210" s="68">
        <v>1500</v>
      </c>
      <c r="G210" s="24"/>
      <c r="H210" s="24"/>
      <c r="I210" s="24"/>
    </row>
    <row r="211" spans="1:9" ht="15.75" thickTop="1" x14ac:dyDescent="0.25">
      <c r="E211" s="19" t="s">
        <v>14</v>
      </c>
      <c r="F211" s="25">
        <v>1500</v>
      </c>
      <c r="G211" s="25"/>
      <c r="H211" s="26"/>
      <c r="I211" s="31"/>
    </row>
    <row r="212" spans="1:9" ht="15.75" thickBot="1" x14ac:dyDescent="0.3">
      <c r="H212" s="7" t="s">
        <v>15</v>
      </c>
      <c r="I212" s="30">
        <v>1500</v>
      </c>
    </row>
    <row r="213" spans="1:9" ht="15.75" thickTop="1" x14ac:dyDescent="0.25">
      <c r="A213" s="14"/>
      <c r="B213" s="2"/>
      <c r="C213" s="2"/>
      <c r="D213" s="21"/>
      <c r="E213" s="14"/>
      <c r="F213" s="21"/>
      <c r="G213" s="21"/>
      <c r="H213" s="21"/>
      <c r="I213" s="21"/>
    </row>
  </sheetData>
  <mergeCells count="11">
    <mergeCell ref="A1:I1"/>
    <mergeCell ref="A3:C3"/>
    <mergeCell ref="A4:C4"/>
    <mergeCell ref="A5:C5"/>
    <mergeCell ref="A184:B184"/>
    <mergeCell ref="A207:B207"/>
    <mergeCell ref="A195:B195"/>
    <mergeCell ref="F3:G3"/>
    <mergeCell ref="F4:G4"/>
    <mergeCell ref="F5:G5"/>
    <mergeCell ref="F6:G6"/>
  </mergeCells>
  <pageMargins left="0.7" right="0.7" top="0.75" bottom="0.75" header="0.3" footer="0.3"/>
  <pageSetup scale="69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1" sqref="F1:F1048576"/>
    </sheetView>
  </sheetViews>
  <sheetFormatPr defaultRowHeight="15" x14ac:dyDescent="0.25"/>
  <cols>
    <col min="1" max="1" width="13.7109375" customWidth="1"/>
    <col min="2" max="2" width="25.7109375" customWidth="1"/>
    <col min="3" max="4" width="22.7109375" customWidth="1"/>
    <col min="5" max="5" width="13.7109375" customWidth="1"/>
    <col min="6" max="9" width="20.7109375" customWidth="1"/>
  </cols>
  <sheetData>
    <row r="1" spans="1:9" x14ac:dyDescent="0.25">
      <c r="A1" s="43" t="s">
        <v>1</v>
      </c>
      <c r="B1" s="42" t="s">
        <v>89</v>
      </c>
      <c r="C1" s="42" t="s">
        <v>2</v>
      </c>
      <c r="D1" s="41">
        <v>200</v>
      </c>
      <c r="E1" s="39"/>
      <c r="F1" s="41"/>
      <c r="G1" s="41"/>
      <c r="H1" s="41"/>
      <c r="I1" s="41"/>
    </row>
    <row r="2" spans="1:9" x14ac:dyDescent="0.25">
      <c r="A2" s="43" t="s">
        <v>3</v>
      </c>
      <c r="B2" s="40" t="s">
        <v>87</v>
      </c>
      <c r="C2" s="42"/>
      <c r="D2" s="41"/>
      <c r="E2" s="39"/>
      <c r="F2" s="41"/>
      <c r="G2" s="41"/>
      <c r="H2" s="41"/>
      <c r="I2" s="41"/>
    </row>
    <row r="3" spans="1:9" x14ac:dyDescent="0.25">
      <c r="A3" s="17" t="s">
        <v>4</v>
      </c>
      <c r="B3" s="8" t="s">
        <v>5</v>
      </c>
      <c r="C3" s="8" t="s">
        <v>6</v>
      </c>
      <c r="D3" s="23" t="s">
        <v>7</v>
      </c>
      <c r="E3" s="17" t="s">
        <v>8</v>
      </c>
      <c r="F3" s="23" t="s">
        <v>10</v>
      </c>
      <c r="G3" s="23" t="s">
        <v>9</v>
      </c>
      <c r="H3" s="23" t="s">
        <v>11</v>
      </c>
      <c r="I3" s="23" t="s">
        <v>12</v>
      </c>
    </row>
    <row r="4" spans="1:9" x14ac:dyDescent="0.25">
      <c r="A4" s="16"/>
      <c r="D4" s="22"/>
      <c r="E4" s="16"/>
      <c r="F4" s="22"/>
      <c r="G4" s="22"/>
      <c r="H4" s="22"/>
      <c r="I4" s="28">
        <v>200</v>
      </c>
    </row>
    <row r="5" spans="1:9" x14ac:dyDescent="0.25">
      <c r="A5" s="18"/>
      <c r="B5" s="5"/>
      <c r="C5" s="5" t="s">
        <v>85</v>
      </c>
      <c r="D5" s="28"/>
      <c r="E5" s="18"/>
      <c r="F5" s="24">
        <v>100</v>
      </c>
      <c r="G5" s="24"/>
      <c r="H5" s="24"/>
      <c r="I5" s="24"/>
    </row>
    <row r="6" spans="1:9" ht="15.75" thickBot="1" x14ac:dyDescent="0.3">
      <c r="A6" s="18"/>
      <c r="B6" s="5"/>
      <c r="C6" s="5" t="s">
        <v>86</v>
      </c>
      <c r="D6" s="28"/>
      <c r="E6" s="18"/>
      <c r="F6" s="24">
        <v>100</v>
      </c>
      <c r="G6" s="24"/>
      <c r="H6" s="24"/>
      <c r="I6" s="24"/>
    </row>
    <row r="7" spans="1:9" ht="16.5" thickTop="1" thickBot="1" x14ac:dyDescent="0.3">
      <c r="A7" s="16"/>
      <c r="D7" s="22"/>
      <c r="E7" s="19" t="s">
        <v>14</v>
      </c>
      <c r="F7" s="25">
        <f>SUM(F5:F6)</f>
        <v>200</v>
      </c>
      <c r="G7" s="25"/>
      <c r="H7" s="26"/>
      <c r="I7" s="31"/>
    </row>
    <row r="8" spans="1:9" ht="16.5" thickTop="1" thickBot="1" x14ac:dyDescent="0.3">
      <c r="A8" s="16"/>
      <c r="D8" s="22"/>
      <c r="E8" s="16"/>
      <c r="F8" s="22"/>
      <c r="G8" s="22"/>
      <c r="H8" s="7" t="s">
        <v>15</v>
      </c>
      <c r="I8" s="29">
        <v>200</v>
      </c>
    </row>
    <row r="9" spans="1:9" ht="15.75" thickTop="1" x14ac:dyDescent="0.25">
      <c r="A9" s="14"/>
      <c r="B9" s="2"/>
      <c r="C9" s="2"/>
      <c r="D9" s="21"/>
      <c r="E9" s="14"/>
      <c r="F9" s="21"/>
      <c r="G9" s="21"/>
      <c r="H9" s="21"/>
      <c r="I9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4" zoomScaleNormal="100" workbookViewId="0">
      <selection activeCell="D48" sqref="D48"/>
    </sheetView>
  </sheetViews>
  <sheetFormatPr defaultRowHeight="15" x14ac:dyDescent="0.25"/>
  <cols>
    <col min="1" max="1" width="13.7109375" customWidth="1"/>
    <col min="2" max="2" width="25.7109375" customWidth="1"/>
    <col min="3" max="4" width="22.7109375" customWidth="1"/>
    <col min="5" max="5" width="13.7109375" customWidth="1"/>
    <col min="6" max="9" width="20.7109375" customWidth="1"/>
  </cols>
  <sheetData>
    <row r="1" spans="1:9" x14ac:dyDescent="0.25">
      <c r="A1" s="19" t="s">
        <v>19</v>
      </c>
      <c r="B1" s="45" t="s">
        <v>26</v>
      </c>
      <c r="C1" s="4" t="s">
        <v>2</v>
      </c>
      <c r="D1" s="22">
        <v>1500</v>
      </c>
      <c r="E1" s="16"/>
      <c r="F1" s="22"/>
      <c r="G1" s="22"/>
      <c r="H1" s="22"/>
      <c r="I1" s="22"/>
    </row>
    <row r="2" spans="1:9" x14ac:dyDescent="0.25">
      <c r="A2" s="17" t="s">
        <v>4</v>
      </c>
      <c r="B2" s="8" t="s">
        <v>5</v>
      </c>
      <c r="C2" s="8" t="s">
        <v>6</v>
      </c>
      <c r="D2" s="23" t="s">
        <v>7</v>
      </c>
      <c r="E2" s="17" t="s">
        <v>8</v>
      </c>
      <c r="F2" s="23" t="s">
        <v>10</v>
      </c>
      <c r="G2" s="23" t="s">
        <v>9</v>
      </c>
      <c r="H2" s="23" t="s">
        <v>11</v>
      </c>
      <c r="I2" s="23" t="s">
        <v>12</v>
      </c>
    </row>
    <row r="3" spans="1:9" x14ac:dyDescent="0.25">
      <c r="A3" s="16"/>
      <c r="D3" s="22"/>
      <c r="E3" s="16"/>
      <c r="F3" s="22"/>
      <c r="G3" s="22"/>
      <c r="H3" s="22"/>
      <c r="I3" s="28">
        <v>1500</v>
      </c>
    </row>
    <row r="4" spans="1:9" ht="15.75" thickBot="1" x14ac:dyDescent="0.3">
      <c r="A4" s="18"/>
      <c r="B4" s="5"/>
      <c r="C4" s="5" t="s">
        <v>70</v>
      </c>
      <c r="D4" s="28"/>
      <c r="E4" s="18"/>
      <c r="F4" s="24">
        <v>1500</v>
      </c>
      <c r="G4" s="24"/>
      <c r="H4" s="24"/>
      <c r="I4" s="24"/>
    </row>
    <row r="5" spans="1:9" ht="16.5" thickTop="1" thickBot="1" x14ac:dyDescent="0.3">
      <c r="A5" s="16"/>
      <c r="D5" s="22"/>
      <c r="E5" s="19" t="s">
        <v>14</v>
      </c>
      <c r="F5" s="25">
        <v>1500</v>
      </c>
      <c r="G5" s="25"/>
      <c r="H5" s="26"/>
      <c r="I5" s="31"/>
    </row>
    <row r="6" spans="1:9" ht="16.5" thickTop="1" thickBot="1" x14ac:dyDescent="0.3">
      <c r="A6" s="16"/>
      <c r="D6" s="22"/>
      <c r="E6" s="16"/>
      <c r="F6" s="22"/>
      <c r="G6" s="22"/>
      <c r="H6" s="7" t="s">
        <v>15</v>
      </c>
      <c r="I6" s="29">
        <v>1500</v>
      </c>
    </row>
    <row r="7" spans="1:9" ht="15.75" thickTop="1" x14ac:dyDescent="0.25">
      <c r="A7" s="14"/>
      <c r="B7" s="2"/>
      <c r="C7" s="2"/>
      <c r="D7" s="21"/>
      <c r="E7" s="14"/>
      <c r="F7" s="21"/>
      <c r="G7" s="21"/>
      <c r="H7" s="21"/>
      <c r="I7" s="21"/>
    </row>
    <row r="8" spans="1:9" x14ac:dyDescent="0.25">
      <c r="A8" s="19" t="s">
        <v>19</v>
      </c>
      <c r="B8" s="45" t="s">
        <v>27</v>
      </c>
      <c r="C8" s="4" t="s">
        <v>2</v>
      </c>
      <c r="D8" s="22">
        <v>1100</v>
      </c>
      <c r="E8" s="16"/>
      <c r="F8" s="22"/>
      <c r="G8" s="22"/>
      <c r="H8" s="22"/>
      <c r="I8" s="22"/>
    </row>
    <row r="9" spans="1:9" x14ac:dyDescent="0.25">
      <c r="A9" s="19" t="s">
        <v>3</v>
      </c>
      <c r="B9" s="13" t="s">
        <v>78</v>
      </c>
      <c r="C9" s="4"/>
      <c r="D9" s="22"/>
      <c r="E9" s="16"/>
      <c r="F9" s="22"/>
      <c r="G9" s="22"/>
      <c r="H9" s="22"/>
      <c r="I9" s="22"/>
    </row>
    <row r="10" spans="1:9" x14ac:dyDescent="0.25">
      <c r="A10" s="17" t="s">
        <v>4</v>
      </c>
      <c r="B10" s="8" t="s">
        <v>5</v>
      </c>
      <c r="C10" s="8" t="s">
        <v>6</v>
      </c>
      <c r="D10" s="23" t="s">
        <v>7</v>
      </c>
      <c r="E10" s="17" t="s">
        <v>8</v>
      </c>
      <c r="F10" s="23" t="s">
        <v>10</v>
      </c>
      <c r="G10" s="23" t="s">
        <v>9</v>
      </c>
      <c r="H10" s="23" t="s">
        <v>11</v>
      </c>
      <c r="I10" s="23" t="s">
        <v>12</v>
      </c>
    </row>
    <row r="11" spans="1:9" x14ac:dyDescent="0.25">
      <c r="A11" s="16"/>
      <c r="D11" s="22"/>
      <c r="E11" s="16"/>
      <c r="F11" s="22"/>
      <c r="G11" s="22"/>
      <c r="H11" s="22"/>
      <c r="I11" s="28">
        <v>1100</v>
      </c>
    </row>
    <row r="12" spans="1:9" x14ac:dyDescent="0.25">
      <c r="A12" s="18"/>
      <c r="B12" s="5"/>
      <c r="C12" s="5" t="s">
        <v>63</v>
      </c>
      <c r="D12" s="28"/>
      <c r="E12" s="18"/>
      <c r="F12" s="28">
        <v>1000</v>
      </c>
      <c r="G12" s="28"/>
      <c r="H12" s="28"/>
      <c r="I12" s="24"/>
    </row>
    <row r="13" spans="1:9" ht="15.75" thickBot="1" x14ac:dyDescent="0.3">
      <c r="A13" s="18"/>
      <c r="B13" s="5"/>
      <c r="C13" s="5" t="s">
        <v>48</v>
      </c>
      <c r="D13" s="28"/>
      <c r="E13" s="18"/>
      <c r="F13" s="24">
        <v>100</v>
      </c>
      <c r="G13" s="24"/>
      <c r="H13" s="24"/>
      <c r="I13" s="24"/>
    </row>
    <row r="14" spans="1:9" ht="16.5" thickTop="1" thickBot="1" x14ac:dyDescent="0.3">
      <c r="A14" s="16"/>
      <c r="D14" s="22"/>
      <c r="E14" s="19" t="s">
        <v>14</v>
      </c>
      <c r="F14" s="25">
        <v>1100</v>
      </c>
      <c r="G14" s="25"/>
      <c r="H14" s="26"/>
      <c r="I14" s="31"/>
    </row>
    <row r="15" spans="1:9" ht="16.5" thickTop="1" thickBot="1" x14ac:dyDescent="0.3">
      <c r="A15" s="16"/>
      <c r="D15" s="22"/>
      <c r="E15" s="16"/>
      <c r="F15" s="22"/>
      <c r="G15" s="22"/>
      <c r="H15" s="7" t="s">
        <v>15</v>
      </c>
      <c r="I15" s="29">
        <v>1100</v>
      </c>
    </row>
    <row r="16" spans="1:9" ht="15.75" thickTop="1" x14ac:dyDescent="0.25">
      <c r="A16" s="14"/>
      <c r="B16" s="2"/>
      <c r="C16" s="2"/>
      <c r="D16" s="21"/>
      <c r="E16" s="14"/>
      <c r="F16" s="21"/>
      <c r="G16" s="21"/>
      <c r="H16" s="21"/>
      <c r="I16" s="21"/>
    </row>
    <row r="17" spans="1:9" x14ac:dyDescent="0.25">
      <c r="A17" s="19" t="s">
        <v>19</v>
      </c>
      <c r="B17" s="45" t="s">
        <v>28</v>
      </c>
      <c r="C17" s="4" t="s">
        <v>2</v>
      </c>
      <c r="D17" s="22">
        <v>100</v>
      </c>
      <c r="E17" s="16"/>
      <c r="F17" s="22"/>
      <c r="G17" s="22"/>
      <c r="H17" s="22"/>
      <c r="I17" s="22"/>
    </row>
    <row r="18" spans="1:9" x14ac:dyDescent="0.25">
      <c r="A18" s="17" t="s">
        <v>4</v>
      </c>
      <c r="B18" s="8" t="s">
        <v>5</v>
      </c>
      <c r="C18" s="8" t="s">
        <v>6</v>
      </c>
      <c r="D18" s="23" t="s">
        <v>7</v>
      </c>
      <c r="E18" s="17" t="s">
        <v>8</v>
      </c>
      <c r="F18" s="23" t="s">
        <v>10</v>
      </c>
      <c r="G18" s="23" t="s">
        <v>9</v>
      </c>
      <c r="H18" s="23" t="s">
        <v>11</v>
      </c>
      <c r="I18" s="23" t="s">
        <v>12</v>
      </c>
    </row>
    <row r="19" spans="1:9" x14ac:dyDescent="0.25">
      <c r="A19" s="16"/>
      <c r="D19" s="22"/>
      <c r="E19" s="16"/>
      <c r="F19" s="22"/>
      <c r="G19" s="22"/>
      <c r="H19" s="22"/>
      <c r="I19" s="28">
        <v>100</v>
      </c>
    </row>
    <row r="20" spans="1:9" ht="15.75" thickBot="1" x14ac:dyDescent="0.3">
      <c r="A20" s="18"/>
      <c r="B20" s="5"/>
      <c r="C20" s="5" t="s">
        <v>48</v>
      </c>
      <c r="D20" s="28"/>
      <c r="E20" s="18"/>
      <c r="F20" s="24">
        <v>100</v>
      </c>
      <c r="G20" s="24"/>
      <c r="H20" s="24"/>
      <c r="I20" s="24"/>
    </row>
    <row r="21" spans="1:9" ht="16.5" thickTop="1" thickBot="1" x14ac:dyDescent="0.3">
      <c r="A21" s="16"/>
      <c r="D21" s="22"/>
      <c r="E21" s="19" t="s">
        <v>14</v>
      </c>
      <c r="F21" s="25">
        <v>100</v>
      </c>
      <c r="G21" s="25"/>
      <c r="H21" s="26"/>
      <c r="I21" s="31"/>
    </row>
    <row r="22" spans="1:9" ht="16.5" thickTop="1" thickBot="1" x14ac:dyDescent="0.3">
      <c r="A22" s="16"/>
      <c r="D22" s="22"/>
      <c r="E22" s="16"/>
      <c r="F22" s="22"/>
      <c r="G22" s="22"/>
      <c r="H22" s="7" t="s">
        <v>15</v>
      </c>
      <c r="I22" s="29">
        <v>100</v>
      </c>
    </row>
    <row r="23" spans="1:9" ht="15.75" thickTop="1" x14ac:dyDescent="0.25">
      <c r="A23" s="14"/>
      <c r="B23" s="2"/>
      <c r="C23" s="2"/>
      <c r="D23" s="21"/>
      <c r="E23" s="14"/>
      <c r="F23" s="21"/>
      <c r="G23" s="21"/>
      <c r="H23" s="21"/>
      <c r="I23" s="21"/>
    </row>
    <row r="24" spans="1:9" x14ac:dyDescent="0.25">
      <c r="A24" s="53" t="s">
        <v>29</v>
      </c>
      <c r="B24" s="53"/>
      <c r="C24" s="4" t="s">
        <v>2</v>
      </c>
      <c r="D24" s="22">
        <v>500</v>
      </c>
      <c r="E24" s="16"/>
      <c r="F24" s="22"/>
      <c r="G24" s="22"/>
      <c r="H24" s="22"/>
      <c r="I24" s="22"/>
    </row>
    <row r="25" spans="1:9" x14ac:dyDescent="0.25">
      <c r="A25" s="17" t="s">
        <v>4</v>
      </c>
      <c r="B25" s="8" t="s">
        <v>5</v>
      </c>
      <c r="C25" s="8" t="s">
        <v>6</v>
      </c>
      <c r="D25" s="23" t="s">
        <v>7</v>
      </c>
      <c r="E25" s="17" t="s">
        <v>8</v>
      </c>
      <c r="F25" s="23" t="s">
        <v>10</v>
      </c>
      <c r="G25" s="23" t="s">
        <v>9</v>
      </c>
      <c r="H25" s="23" t="s">
        <v>11</v>
      </c>
      <c r="I25" s="23" t="s">
        <v>12</v>
      </c>
    </row>
    <row r="26" spans="1:9" x14ac:dyDescent="0.25">
      <c r="A26" s="16"/>
      <c r="D26" s="22"/>
      <c r="E26" s="16"/>
      <c r="F26" s="22"/>
      <c r="G26" s="22"/>
      <c r="H26" s="22"/>
      <c r="I26" s="28">
        <v>500</v>
      </c>
    </row>
    <row r="27" spans="1:9" x14ac:dyDescent="0.25">
      <c r="A27" s="18"/>
      <c r="B27" s="5"/>
      <c r="C27" s="5" t="s">
        <v>91</v>
      </c>
      <c r="D27" s="28"/>
      <c r="E27" s="18"/>
      <c r="F27" s="28">
        <v>300</v>
      </c>
      <c r="G27" s="28"/>
      <c r="H27" s="28"/>
      <c r="I27" s="24"/>
    </row>
    <row r="28" spans="1:9" x14ac:dyDescent="0.25">
      <c r="A28" s="62"/>
      <c r="B28" s="63"/>
      <c r="C28" s="63" t="s">
        <v>90</v>
      </c>
      <c r="D28" s="24"/>
      <c r="E28" s="62"/>
      <c r="F28" s="24">
        <v>200</v>
      </c>
      <c r="G28" s="24"/>
      <c r="H28" s="64">
        <v>15.73</v>
      </c>
      <c r="I28" s="24">
        <v>484.27</v>
      </c>
    </row>
    <row r="29" spans="1:9" x14ac:dyDescent="0.25">
      <c r="A29" s="62"/>
      <c r="B29" s="63"/>
      <c r="C29" s="63"/>
      <c r="D29" s="24" t="s">
        <v>118</v>
      </c>
      <c r="E29" s="62">
        <v>40743</v>
      </c>
      <c r="F29" s="24"/>
      <c r="G29" s="24" t="s">
        <v>101</v>
      </c>
      <c r="H29" s="66">
        <v>6.7</v>
      </c>
      <c r="I29" s="24"/>
    </row>
    <row r="30" spans="1:9" x14ac:dyDescent="0.25">
      <c r="A30" s="18"/>
      <c r="B30" s="5" t="s">
        <v>39</v>
      </c>
      <c r="C30" s="5"/>
      <c r="D30" s="28" t="s">
        <v>115</v>
      </c>
      <c r="E30" s="18"/>
      <c r="F30" s="28"/>
      <c r="G30" s="28">
        <v>100</v>
      </c>
      <c r="H30" s="28"/>
      <c r="I30" s="28"/>
    </row>
    <row r="31" spans="1:9" ht="15.75" thickBot="1" x14ac:dyDescent="0.3">
      <c r="A31" s="18"/>
      <c r="B31" s="5" t="s">
        <v>39</v>
      </c>
      <c r="C31" s="5"/>
      <c r="D31" s="28" t="s">
        <v>116</v>
      </c>
      <c r="E31" s="18">
        <v>40892</v>
      </c>
      <c r="F31" s="49"/>
      <c r="G31" s="49" t="s">
        <v>101</v>
      </c>
      <c r="H31" s="50">
        <v>9.0299999999999994</v>
      </c>
      <c r="I31" s="49"/>
    </row>
    <row r="32" spans="1:9" ht="16.5" thickTop="1" thickBot="1" x14ac:dyDescent="0.3">
      <c r="A32" s="16"/>
      <c r="D32" s="22"/>
      <c r="E32" s="19" t="s">
        <v>14</v>
      </c>
      <c r="F32" s="25">
        <v>500</v>
      </c>
      <c r="G32" s="25">
        <v>100</v>
      </c>
      <c r="H32" s="26">
        <v>15.73</v>
      </c>
      <c r="I32" s="31"/>
    </row>
    <row r="33" spans="1:9" ht="16.5" thickTop="1" thickBot="1" x14ac:dyDescent="0.3">
      <c r="A33" s="16"/>
      <c r="D33" s="22"/>
      <c r="E33" s="16"/>
      <c r="F33" s="22"/>
      <c r="G33" s="22"/>
      <c r="H33" s="7" t="s">
        <v>15</v>
      </c>
      <c r="I33" s="29">
        <v>484.27</v>
      </c>
    </row>
    <row r="34" spans="1:9" ht="15.75" thickTop="1" x14ac:dyDescent="0.25">
      <c r="A34" s="14"/>
      <c r="B34" s="2"/>
      <c r="C34" s="2"/>
      <c r="D34" s="21"/>
      <c r="E34" s="14"/>
      <c r="F34" s="21"/>
      <c r="G34" s="21"/>
      <c r="H34" s="21"/>
      <c r="I34" s="21"/>
    </row>
    <row r="35" spans="1:9" x14ac:dyDescent="0.25">
      <c r="A35" s="53" t="s">
        <v>30</v>
      </c>
      <c r="B35" s="53"/>
      <c r="C35" s="4" t="s">
        <v>2</v>
      </c>
      <c r="D35" s="22">
        <v>923.22</v>
      </c>
      <c r="E35" s="16"/>
      <c r="F35" s="22"/>
      <c r="G35" s="22"/>
      <c r="H35" s="22"/>
      <c r="I35" s="22"/>
    </row>
    <row r="36" spans="1:9" x14ac:dyDescent="0.25">
      <c r="A36" s="17" t="s">
        <v>4</v>
      </c>
      <c r="B36" s="8" t="s">
        <v>5</v>
      </c>
      <c r="C36" s="8" t="s">
        <v>6</v>
      </c>
      <c r="D36" s="23" t="s">
        <v>7</v>
      </c>
      <c r="E36" s="17" t="s">
        <v>8</v>
      </c>
      <c r="F36" s="23" t="s">
        <v>10</v>
      </c>
      <c r="G36" s="23" t="s">
        <v>9</v>
      </c>
      <c r="H36" s="23" t="s">
        <v>11</v>
      </c>
      <c r="I36" s="23" t="s">
        <v>12</v>
      </c>
    </row>
    <row r="37" spans="1:9" x14ac:dyDescent="0.25">
      <c r="A37" s="16"/>
      <c r="D37" s="22"/>
      <c r="E37" s="16"/>
      <c r="F37" s="22"/>
      <c r="G37" s="22"/>
      <c r="H37" s="22"/>
      <c r="I37" s="28">
        <v>923.22</v>
      </c>
    </row>
    <row r="38" spans="1:9" x14ac:dyDescent="0.25">
      <c r="A38" s="18"/>
      <c r="B38" s="5"/>
      <c r="C38" s="5" t="s">
        <v>64</v>
      </c>
      <c r="D38" s="28" t="s">
        <v>117</v>
      </c>
      <c r="E38" s="18">
        <v>40750</v>
      </c>
      <c r="F38" s="28">
        <v>736.7</v>
      </c>
      <c r="G38" s="28" t="s">
        <v>101</v>
      </c>
      <c r="H38" s="44">
        <v>736.7</v>
      </c>
      <c r="I38" s="24">
        <v>186.52</v>
      </c>
    </row>
    <row r="39" spans="1:9" x14ac:dyDescent="0.25">
      <c r="A39" s="18"/>
      <c r="B39" s="5"/>
      <c r="C39" s="5" t="s">
        <v>65</v>
      </c>
      <c r="D39" s="28"/>
      <c r="E39" s="18"/>
      <c r="F39" s="28">
        <v>176.52</v>
      </c>
      <c r="G39" s="28"/>
      <c r="H39" s="44">
        <v>42.65</v>
      </c>
      <c r="I39" s="24">
        <v>143.87</v>
      </c>
    </row>
    <row r="40" spans="1:9" x14ac:dyDescent="0.25">
      <c r="A40" s="18"/>
      <c r="B40" s="5"/>
      <c r="C40" s="5"/>
      <c r="D40" s="28"/>
      <c r="E40" s="18">
        <v>40770</v>
      </c>
      <c r="F40" s="24"/>
      <c r="G40" s="24"/>
      <c r="H40" s="24">
        <v>13.91</v>
      </c>
      <c r="I40" s="24"/>
    </row>
    <row r="41" spans="1:9" x14ac:dyDescent="0.25">
      <c r="A41" s="18"/>
      <c r="B41" s="5"/>
      <c r="C41" s="5"/>
      <c r="D41" s="28"/>
      <c r="E41" s="18">
        <v>40802</v>
      </c>
      <c r="F41" s="24"/>
      <c r="G41" s="24"/>
      <c r="H41" s="24">
        <v>14.37</v>
      </c>
      <c r="I41" s="24"/>
    </row>
    <row r="42" spans="1:9" x14ac:dyDescent="0.25">
      <c r="A42" s="18"/>
      <c r="B42" s="5"/>
      <c r="C42" s="5"/>
      <c r="D42" s="28"/>
      <c r="E42" s="18">
        <v>40824</v>
      </c>
      <c r="F42" s="24"/>
      <c r="G42" s="24"/>
      <c r="H42" s="24">
        <v>14.37</v>
      </c>
      <c r="I42" s="24"/>
    </row>
    <row r="43" spans="1:9" ht="15.75" thickBot="1" x14ac:dyDescent="0.3">
      <c r="A43" s="18"/>
      <c r="B43" s="5"/>
      <c r="C43" s="5" t="s">
        <v>66</v>
      </c>
      <c r="D43" s="28"/>
      <c r="E43" s="18"/>
      <c r="F43" s="24">
        <v>10</v>
      </c>
      <c r="G43" s="24"/>
      <c r="H43" s="24"/>
      <c r="I43" s="24"/>
    </row>
    <row r="44" spans="1:9" ht="15.75" thickTop="1" x14ac:dyDescent="0.25">
      <c r="A44" s="16"/>
      <c r="D44" s="22"/>
      <c r="E44" s="19" t="s">
        <v>14</v>
      </c>
      <c r="F44" s="25">
        <f>SUM(F38:F43)</f>
        <v>923.22</v>
      </c>
      <c r="G44" s="25"/>
      <c r="H44" s="26">
        <v>779.35</v>
      </c>
      <c r="I44" s="31"/>
    </row>
    <row r="45" spans="1:9" ht="15.75" thickBot="1" x14ac:dyDescent="0.3">
      <c r="A45" s="16"/>
      <c r="D45" s="22"/>
      <c r="E45" s="16"/>
      <c r="F45" s="22"/>
      <c r="G45" s="22"/>
      <c r="H45" s="7" t="s">
        <v>15</v>
      </c>
      <c r="I45" s="30">
        <v>143.87</v>
      </c>
    </row>
    <row r="46" spans="1:9" ht="15.75" thickTop="1" x14ac:dyDescent="0.25">
      <c r="A46" s="14"/>
      <c r="B46" s="2"/>
      <c r="C46" s="2"/>
      <c r="D46" s="21"/>
      <c r="E46" s="14"/>
      <c r="F46" s="21"/>
      <c r="G46" s="21"/>
      <c r="H46" s="21"/>
      <c r="I46" s="21"/>
    </row>
    <row r="47" spans="1:9" x14ac:dyDescent="0.25">
      <c r="A47" s="53" t="s">
        <v>40</v>
      </c>
      <c r="B47" s="53"/>
      <c r="C47" s="4" t="s">
        <v>2</v>
      </c>
      <c r="D47" s="22">
        <v>1500</v>
      </c>
      <c r="E47" s="16"/>
      <c r="F47" s="22"/>
      <c r="G47" s="22"/>
      <c r="H47" s="22"/>
      <c r="I47" s="22"/>
    </row>
    <row r="48" spans="1:9" x14ac:dyDescent="0.25">
      <c r="A48" s="17" t="s">
        <v>4</v>
      </c>
      <c r="B48" s="8" t="s">
        <v>5</v>
      </c>
      <c r="C48" s="8" t="s">
        <v>6</v>
      </c>
      <c r="D48" s="23" t="s">
        <v>7</v>
      </c>
      <c r="E48" s="17" t="s">
        <v>8</v>
      </c>
      <c r="F48" s="23" t="s">
        <v>10</v>
      </c>
      <c r="G48" s="23" t="s">
        <v>9</v>
      </c>
      <c r="H48" s="23" t="s">
        <v>11</v>
      </c>
      <c r="I48" s="23" t="s">
        <v>12</v>
      </c>
    </row>
    <row r="49" spans="1:9" x14ac:dyDescent="0.25">
      <c r="A49" s="16"/>
      <c r="D49" s="22"/>
      <c r="E49" s="16"/>
      <c r="F49" s="22"/>
      <c r="G49" s="22"/>
      <c r="H49" s="22"/>
      <c r="I49" s="28">
        <v>1500</v>
      </c>
    </row>
    <row r="50" spans="1:9" ht="15.75" thickBot="1" x14ac:dyDescent="0.3">
      <c r="A50" s="18"/>
      <c r="B50" s="5"/>
      <c r="C50" s="5" t="s">
        <v>69</v>
      </c>
      <c r="D50" s="28"/>
      <c r="E50" s="18"/>
      <c r="F50" s="24">
        <v>1500</v>
      </c>
      <c r="G50" s="24"/>
      <c r="H50" s="24"/>
      <c r="I50" s="24"/>
    </row>
    <row r="51" spans="1:9" ht="15.75" thickTop="1" x14ac:dyDescent="0.25">
      <c r="A51" s="16"/>
      <c r="D51" s="22"/>
      <c r="E51" s="19" t="s">
        <v>14</v>
      </c>
      <c r="F51" s="25">
        <v>1500</v>
      </c>
      <c r="G51" s="25"/>
      <c r="H51" s="26"/>
      <c r="I51" s="31"/>
    </row>
    <row r="52" spans="1:9" ht="15.75" thickBot="1" x14ac:dyDescent="0.3">
      <c r="A52" s="16"/>
      <c r="D52" s="22"/>
      <c r="E52" s="16"/>
      <c r="F52" s="22"/>
      <c r="G52" s="22"/>
      <c r="H52" s="7" t="s">
        <v>15</v>
      </c>
      <c r="I52" s="30">
        <v>1500</v>
      </c>
    </row>
    <row r="53" spans="1:9" ht="15.75" thickTop="1" x14ac:dyDescent="0.25">
      <c r="A53" s="14"/>
      <c r="B53" s="2"/>
      <c r="C53" s="2"/>
      <c r="D53" s="21"/>
      <c r="E53" s="14"/>
      <c r="F53" s="21"/>
      <c r="G53" s="21"/>
      <c r="H53" s="21"/>
      <c r="I53" s="21"/>
    </row>
  </sheetData>
  <mergeCells count="3">
    <mergeCell ref="A24:B24"/>
    <mergeCell ref="A35:B35"/>
    <mergeCell ref="A47:B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I10"/>
    </sheetView>
  </sheetViews>
  <sheetFormatPr defaultRowHeight="15" x14ac:dyDescent="0.25"/>
  <cols>
    <col min="1" max="1" width="13.7109375" customWidth="1"/>
    <col min="2" max="2" width="25.7109375" customWidth="1"/>
    <col min="3" max="4" width="22.7109375" customWidth="1"/>
    <col min="5" max="5" width="13.7109375" customWidth="1"/>
    <col min="6" max="9" width="20.7109375" customWidth="1"/>
  </cols>
  <sheetData>
    <row r="1" spans="1:9" x14ac:dyDescent="0.25">
      <c r="A1" s="19" t="s">
        <v>1</v>
      </c>
      <c r="B1" s="45" t="s">
        <v>13</v>
      </c>
      <c r="C1" s="4" t="s">
        <v>2</v>
      </c>
      <c r="D1" s="22">
        <v>450</v>
      </c>
      <c r="E1" s="16"/>
      <c r="F1" s="22"/>
      <c r="G1" s="22"/>
      <c r="H1" s="22"/>
      <c r="I1" s="22"/>
    </row>
    <row r="2" spans="1:9" x14ac:dyDescent="0.25">
      <c r="A2" s="19" t="s">
        <v>3</v>
      </c>
      <c r="B2" t="s">
        <v>35</v>
      </c>
      <c r="D2" s="22"/>
      <c r="E2" s="16"/>
      <c r="F2" s="22"/>
      <c r="G2" s="22"/>
      <c r="H2" s="22"/>
      <c r="I2" s="22"/>
    </row>
    <row r="3" spans="1:9" x14ac:dyDescent="0.25">
      <c r="A3" s="17" t="s">
        <v>4</v>
      </c>
      <c r="B3" s="8" t="s">
        <v>5</v>
      </c>
      <c r="C3" s="8" t="s">
        <v>6</v>
      </c>
      <c r="D3" s="23" t="s">
        <v>7</v>
      </c>
      <c r="E3" s="17" t="s">
        <v>8</v>
      </c>
      <c r="F3" s="23" t="s">
        <v>10</v>
      </c>
      <c r="G3" s="23" t="s">
        <v>9</v>
      </c>
      <c r="H3" s="23" t="s">
        <v>11</v>
      </c>
      <c r="I3" s="23" t="s">
        <v>12</v>
      </c>
    </row>
    <row r="4" spans="1:9" x14ac:dyDescent="0.25">
      <c r="A4" s="16"/>
      <c r="D4" s="22"/>
      <c r="E4" s="16"/>
      <c r="F4" s="22"/>
      <c r="G4" s="22"/>
      <c r="H4" s="22"/>
      <c r="I4" s="28">
        <v>450</v>
      </c>
    </row>
    <row r="5" spans="1:9" x14ac:dyDescent="0.25">
      <c r="A5" s="18"/>
      <c r="B5" s="5"/>
      <c r="C5" s="5" t="s">
        <v>73</v>
      </c>
      <c r="D5" s="28"/>
      <c r="E5" s="18"/>
      <c r="F5" s="28">
        <v>150</v>
      </c>
      <c r="G5" s="28"/>
      <c r="H5" s="28"/>
      <c r="I5" s="24"/>
    </row>
    <row r="6" spans="1:9" x14ac:dyDescent="0.25">
      <c r="A6" s="18"/>
      <c r="B6" s="5"/>
      <c r="C6" s="5" t="s">
        <v>67</v>
      </c>
      <c r="D6" s="28"/>
      <c r="E6" s="18"/>
      <c r="F6" s="28">
        <v>100</v>
      </c>
      <c r="G6" s="28"/>
      <c r="H6" s="28"/>
      <c r="I6" s="24"/>
    </row>
    <row r="7" spans="1:9" x14ac:dyDescent="0.25">
      <c r="A7" s="18"/>
      <c r="B7" s="5"/>
      <c r="C7" s="5" t="s">
        <v>47</v>
      </c>
      <c r="D7" s="28"/>
      <c r="E7" s="18"/>
      <c r="F7" s="28">
        <v>100</v>
      </c>
      <c r="G7" s="28"/>
      <c r="H7" s="28"/>
      <c r="I7" s="24"/>
    </row>
    <row r="8" spans="1:9" x14ac:dyDescent="0.25">
      <c r="A8" s="18"/>
      <c r="B8" s="5"/>
      <c r="C8" s="5" t="s">
        <v>48</v>
      </c>
      <c r="D8" s="28"/>
      <c r="E8" s="18"/>
      <c r="F8" s="28">
        <v>100</v>
      </c>
      <c r="G8" s="28"/>
      <c r="H8" s="28"/>
      <c r="I8" s="24"/>
    </row>
    <row r="9" spans="1:9" ht="15.75" thickBot="1" x14ac:dyDescent="0.3">
      <c r="A9" s="16"/>
      <c r="D9" s="22"/>
      <c r="E9" s="19" t="s">
        <v>14</v>
      </c>
      <c r="F9" s="34">
        <f>SUM(F5:F8)</f>
        <v>450</v>
      </c>
      <c r="G9" s="34"/>
      <c r="H9" s="35"/>
      <c r="I9" s="31"/>
    </row>
    <row r="10" spans="1:9" ht="16.5" thickTop="1" thickBot="1" x14ac:dyDescent="0.3">
      <c r="A10" s="16"/>
      <c r="D10" s="22"/>
      <c r="E10" s="16"/>
      <c r="F10" s="22"/>
      <c r="G10" s="22"/>
      <c r="H10" s="7" t="s">
        <v>15</v>
      </c>
      <c r="I10" s="29">
        <v>450</v>
      </c>
    </row>
    <row r="11" spans="1:9" ht="15.75" thickTop="1" x14ac:dyDescent="0.25">
      <c r="A11" s="14"/>
      <c r="B11" s="2"/>
      <c r="C11" s="2"/>
      <c r="D11" s="21"/>
      <c r="E11" s="14"/>
      <c r="F11" s="21"/>
      <c r="G11" s="21"/>
      <c r="H11" s="21"/>
      <c r="I11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22"/>
    </sheetView>
  </sheetViews>
  <sheetFormatPr defaultRowHeight="15" x14ac:dyDescent="0.25"/>
  <cols>
    <col min="1" max="1" width="13.7109375" customWidth="1"/>
    <col min="2" max="2" width="25.7109375" customWidth="1"/>
    <col min="3" max="4" width="22.7109375" customWidth="1"/>
    <col min="5" max="5" width="13.7109375" customWidth="1"/>
    <col min="6" max="9" width="20.7109375" customWidth="1"/>
  </cols>
  <sheetData>
    <row r="1" spans="1:9" x14ac:dyDescent="0.25">
      <c r="A1" s="19" t="s">
        <v>1</v>
      </c>
      <c r="B1" s="45" t="s">
        <v>20</v>
      </c>
      <c r="C1" s="4" t="s">
        <v>2</v>
      </c>
      <c r="D1" s="22">
        <v>3050</v>
      </c>
      <c r="E1" s="16"/>
      <c r="F1" s="22"/>
      <c r="G1" s="22"/>
      <c r="H1" s="22"/>
      <c r="I1" s="22"/>
    </row>
    <row r="2" spans="1:9" x14ac:dyDescent="0.25">
      <c r="A2" s="19" t="s">
        <v>3</v>
      </c>
      <c r="B2" s="13" t="s">
        <v>36</v>
      </c>
      <c r="C2" s="4"/>
      <c r="D2" s="22"/>
      <c r="E2" s="16"/>
      <c r="F2" s="22"/>
      <c r="G2" s="22"/>
      <c r="H2" s="22"/>
      <c r="I2" s="22"/>
    </row>
    <row r="3" spans="1:9" x14ac:dyDescent="0.25">
      <c r="A3" s="17" t="s">
        <v>4</v>
      </c>
      <c r="B3" s="8" t="s">
        <v>5</v>
      </c>
      <c r="C3" s="8" t="s">
        <v>6</v>
      </c>
      <c r="D3" s="23" t="s">
        <v>7</v>
      </c>
      <c r="E3" s="17" t="s">
        <v>8</v>
      </c>
      <c r="F3" s="23" t="s">
        <v>10</v>
      </c>
      <c r="G3" s="23" t="s">
        <v>9</v>
      </c>
      <c r="H3" s="23" t="s">
        <v>11</v>
      </c>
      <c r="I3" s="23" t="s">
        <v>12</v>
      </c>
    </row>
    <row r="4" spans="1:9" x14ac:dyDescent="0.25">
      <c r="A4" s="16"/>
      <c r="D4" s="22"/>
      <c r="E4" s="16"/>
      <c r="F4" s="22"/>
      <c r="G4" s="22"/>
      <c r="H4" s="22"/>
      <c r="I4" s="24">
        <v>3050</v>
      </c>
    </row>
    <row r="5" spans="1:9" x14ac:dyDescent="0.25">
      <c r="A5" s="18"/>
      <c r="B5" s="5" t="s">
        <v>36</v>
      </c>
      <c r="C5" s="5" t="s">
        <v>41</v>
      </c>
      <c r="D5" s="28"/>
      <c r="E5" s="18"/>
      <c r="F5" s="28">
        <v>1800</v>
      </c>
      <c r="G5" s="28">
        <v>1800</v>
      </c>
      <c r="H5" s="44">
        <v>1047.2</v>
      </c>
      <c r="I5" s="28">
        <v>2002.8</v>
      </c>
    </row>
    <row r="6" spans="1:9" x14ac:dyDescent="0.25">
      <c r="A6" s="18"/>
      <c r="B6" s="5"/>
      <c r="C6" s="5"/>
      <c r="D6" s="28" t="s">
        <v>93</v>
      </c>
      <c r="E6" s="18">
        <v>40842</v>
      </c>
      <c r="F6" s="28"/>
      <c r="G6" s="28"/>
      <c r="H6" s="28">
        <v>1047.2</v>
      </c>
      <c r="I6" s="28"/>
    </row>
    <row r="7" spans="1:9" x14ac:dyDescent="0.25">
      <c r="A7" s="18"/>
      <c r="B7" s="5" t="s">
        <v>36</v>
      </c>
      <c r="C7" s="5" t="s">
        <v>42</v>
      </c>
      <c r="D7" s="28"/>
      <c r="E7" s="18"/>
      <c r="F7" s="28">
        <v>200</v>
      </c>
      <c r="G7" s="28">
        <v>200</v>
      </c>
      <c r="H7" s="44">
        <v>142.5</v>
      </c>
      <c r="I7" s="28">
        <v>1860.3</v>
      </c>
    </row>
    <row r="8" spans="1:9" x14ac:dyDescent="0.25">
      <c r="A8" s="18"/>
      <c r="B8" s="5"/>
      <c r="C8" s="5"/>
      <c r="D8" s="28" t="s">
        <v>95</v>
      </c>
      <c r="E8" s="18">
        <v>40856</v>
      </c>
      <c r="F8" s="28"/>
      <c r="G8" s="28"/>
      <c r="H8" s="28">
        <v>75</v>
      </c>
      <c r="I8" s="28"/>
    </row>
    <row r="9" spans="1:9" x14ac:dyDescent="0.25">
      <c r="A9" s="18"/>
      <c r="B9" s="5"/>
      <c r="C9" s="5"/>
      <c r="D9" s="28" t="s">
        <v>94</v>
      </c>
      <c r="E9" s="18">
        <v>40856</v>
      </c>
      <c r="F9" s="28"/>
      <c r="G9" s="28"/>
      <c r="H9" s="28">
        <v>67.5</v>
      </c>
      <c r="I9" s="28"/>
    </row>
    <row r="10" spans="1:9" x14ac:dyDescent="0.25">
      <c r="A10" s="18"/>
      <c r="B10" s="5"/>
      <c r="C10" s="5" t="s">
        <v>43</v>
      </c>
      <c r="D10" s="28"/>
      <c r="E10" s="18"/>
      <c r="F10" s="28">
        <v>100</v>
      </c>
      <c r="G10" s="28"/>
      <c r="H10" s="28"/>
      <c r="I10" s="28"/>
    </row>
    <row r="11" spans="1:9" x14ac:dyDescent="0.25">
      <c r="A11" s="18"/>
      <c r="B11" s="5"/>
      <c r="C11" s="5" t="s">
        <v>44</v>
      </c>
      <c r="D11" s="28"/>
      <c r="E11" s="18"/>
      <c r="F11" s="28">
        <v>100</v>
      </c>
      <c r="G11" s="28"/>
      <c r="H11" s="28"/>
      <c r="I11" s="28"/>
    </row>
    <row r="12" spans="1:9" x14ac:dyDescent="0.25">
      <c r="A12" s="18"/>
      <c r="B12" s="5"/>
      <c r="C12" s="5" t="s">
        <v>45</v>
      </c>
      <c r="D12" s="28"/>
      <c r="E12" s="18"/>
      <c r="F12" s="28">
        <v>100</v>
      </c>
      <c r="G12" s="28"/>
      <c r="H12" s="28"/>
      <c r="I12" s="28"/>
    </row>
    <row r="13" spans="1:9" x14ac:dyDescent="0.25">
      <c r="A13" s="18"/>
      <c r="B13" s="5"/>
      <c r="C13" s="5" t="s">
        <v>46</v>
      </c>
      <c r="D13" s="28"/>
      <c r="E13" s="18"/>
      <c r="F13" s="28">
        <v>100</v>
      </c>
      <c r="G13" s="28"/>
      <c r="H13" s="28"/>
      <c r="I13" s="28"/>
    </row>
    <row r="14" spans="1:9" x14ac:dyDescent="0.25">
      <c r="A14" s="18"/>
      <c r="B14" s="5" t="s">
        <v>36</v>
      </c>
      <c r="C14" s="5" t="s">
        <v>92</v>
      </c>
      <c r="D14" s="28"/>
      <c r="E14" s="18"/>
      <c r="F14" s="28">
        <v>50</v>
      </c>
      <c r="G14" s="28">
        <v>50</v>
      </c>
      <c r="H14" s="44">
        <v>21.21</v>
      </c>
      <c r="I14" s="28">
        <v>1839.09</v>
      </c>
    </row>
    <row r="15" spans="1:9" x14ac:dyDescent="0.25">
      <c r="A15" s="18"/>
      <c r="B15" s="5"/>
      <c r="C15" s="5"/>
      <c r="D15" s="28" t="s">
        <v>93</v>
      </c>
      <c r="E15" s="18">
        <v>40816</v>
      </c>
      <c r="F15" s="28"/>
      <c r="G15" s="28"/>
      <c r="H15" s="28">
        <v>21.21</v>
      </c>
      <c r="I15" s="28"/>
    </row>
    <row r="16" spans="1:9" x14ac:dyDescent="0.25">
      <c r="A16" s="18"/>
      <c r="B16" s="5"/>
      <c r="C16" s="5" t="s">
        <v>80</v>
      </c>
      <c r="D16" s="28"/>
      <c r="E16" s="18"/>
      <c r="F16" s="28">
        <v>400</v>
      </c>
      <c r="G16" s="28"/>
      <c r="H16" s="28"/>
      <c r="I16" s="28"/>
    </row>
    <row r="17" spans="1:9" x14ac:dyDescent="0.25">
      <c r="A17" s="18"/>
      <c r="B17" s="5"/>
      <c r="C17" s="5" t="s">
        <v>47</v>
      </c>
      <c r="D17" s="28"/>
      <c r="E17" s="18"/>
      <c r="F17" s="28">
        <v>100</v>
      </c>
      <c r="G17" s="28"/>
      <c r="H17" s="44">
        <v>7.92</v>
      </c>
      <c r="I17" s="28">
        <v>1831.17</v>
      </c>
    </row>
    <row r="18" spans="1:9" x14ac:dyDescent="0.25">
      <c r="A18" s="18"/>
      <c r="B18" s="5"/>
      <c r="C18" s="5"/>
      <c r="D18" s="28"/>
      <c r="E18" s="18">
        <v>40851</v>
      </c>
      <c r="F18" s="24"/>
      <c r="G18" s="24"/>
      <c r="H18" s="24">
        <v>4.96</v>
      </c>
      <c r="I18" s="24"/>
    </row>
    <row r="19" spans="1:9" x14ac:dyDescent="0.25">
      <c r="A19" s="18"/>
      <c r="B19" s="5"/>
      <c r="C19" s="5"/>
      <c r="D19" s="28"/>
      <c r="E19" s="18">
        <v>40879</v>
      </c>
      <c r="F19" s="24"/>
      <c r="G19" s="24"/>
      <c r="H19" s="24">
        <v>2.96</v>
      </c>
      <c r="I19" s="24"/>
    </row>
    <row r="20" spans="1:9" ht="15.75" thickBot="1" x14ac:dyDescent="0.3">
      <c r="A20" s="18"/>
      <c r="B20" s="5"/>
      <c r="C20" s="5" t="s">
        <v>48</v>
      </c>
      <c r="D20" s="28"/>
      <c r="E20" s="18"/>
      <c r="F20" s="24">
        <v>100</v>
      </c>
      <c r="G20" s="24"/>
      <c r="H20" s="24"/>
      <c r="I20" s="24"/>
    </row>
    <row r="21" spans="1:9" ht="16.5" thickTop="1" thickBot="1" x14ac:dyDescent="0.3">
      <c r="A21" s="16"/>
      <c r="D21" s="22"/>
      <c r="E21" s="19" t="s">
        <v>14</v>
      </c>
      <c r="F21" s="25">
        <f>SUM(F5:F20)</f>
        <v>3050</v>
      </c>
      <c r="G21" s="25"/>
      <c r="H21" s="26">
        <v>1218.83</v>
      </c>
      <c r="I21" s="31"/>
    </row>
    <row r="22" spans="1:9" ht="16.5" thickTop="1" thickBot="1" x14ac:dyDescent="0.3">
      <c r="A22" s="16"/>
      <c r="D22" s="22"/>
      <c r="E22" s="16"/>
      <c r="F22" s="22"/>
      <c r="G22" s="22"/>
      <c r="H22" s="7" t="s">
        <v>15</v>
      </c>
      <c r="I22" s="29">
        <v>1831.17</v>
      </c>
    </row>
    <row r="23" spans="1:9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2"/>
    </sheetView>
  </sheetViews>
  <sheetFormatPr defaultRowHeight="15" x14ac:dyDescent="0.25"/>
  <cols>
    <col min="1" max="1" width="13.7109375" customWidth="1"/>
    <col min="2" max="2" width="25.7109375" customWidth="1"/>
    <col min="3" max="4" width="22.7109375" customWidth="1"/>
    <col min="5" max="5" width="13.7109375" customWidth="1"/>
    <col min="6" max="9" width="20.7109375" customWidth="1"/>
  </cols>
  <sheetData>
    <row r="1" spans="1:9" x14ac:dyDescent="0.25">
      <c r="A1" s="19" t="s">
        <v>1</v>
      </c>
      <c r="B1" s="45" t="s">
        <v>21</v>
      </c>
      <c r="C1" s="4" t="s">
        <v>2</v>
      </c>
      <c r="D1" s="22">
        <v>1580</v>
      </c>
      <c r="E1" s="16"/>
      <c r="F1" s="22"/>
      <c r="G1" s="22"/>
      <c r="H1" s="22"/>
      <c r="I1" s="22"/>
    </row>
    <row r="2" spans="1:9" x14ac:dyDescent="0.25">
      <c r="A2" s="19" t="s">
        <v>3</v>
      </c>
      <c r="B2" s="13" t="s">
        <v>37</v>
      </c>
      <c r="C2" s="4"/>
      <c r="D2" s="22"/>
      <c r="E2" s="16"/>
      <c r="F2" s="22"/>
      <c r="G2" s="22"/>
      <c r="H2" s="22"/>
      <c r="I2" s="22"/>
    </row>
    <row r="3" spans="1:9" x14ac:dyDescent="0.25">
      <c r="A3" s="17" t="s">
        <v>4</v>
      </c>
      <c r="B3" s="8" t="s">
        <v>5</v>
      </c>
      <c r="C3" s="8" t="s">
        <v>6</v>
      </c>
      <c r="D3" s="23" t="s">
        <v>7</v>
      </c>
      <c r="E3" s="17" t="s">
        <v>8</v>
      </c>
      <c r="F3" s="23" t="s">
        <v>10</v>
      </c>
      <c r="G3" s="23" t="s">
        <v>9</v>
      </c>
      <c r="H3" s="23" t="s">
        <v>11</v>
      </c>
      <c r="I3" s="23" t="s">
        <v>12</v>
      </c>
    </row>
    <row r="4" spans="1:9" x14ac:dyDescent="0.25">
      <c r="A4" s="16"/>
      <c r="D4" s="22"/>
      <c r="E4" s="16"/>
      <c r="F4" s="22"/>
      <c r="G4" s="22"/>
      <c r="H4" s="22"/>
      <c r="I4" s="24">
        <v>1580</v>
      </c>
    </row>
    <row r="5" spans="1:9" x14ac:dyDescent="0.25">
      <c r="A5" s="18"/>
      <c r="B5" s="5"/>
      <c r="C5" s="5" t="s">
        <v>49</v>
      </c>
      <c r="D5" s="28"/>
      <c r="E5" s="18"/>
      <c r="F5" s="28">
        <v>250</v>
      </c>
      <c r="G5" s="28"/>
      <c r="H5" s="28"/>
      <c r="I5" s="28"/>
    </row>
    <row r="6" spans="1:9" x14ac:dyDescent="0.25">
      <c r="A6" s="18"/>
      <c r="B6" s="5"/>
      <c r="C6" s="5" t="s">
        <v>71</v>
      </c>
      <c r="D6" s="28"/>
      <c r="E6" s="18"/>
      <c r="F6" s="28">
        <v>50</v>
      </c>
      <c r="G6" s="28"/>
      <c r="H6" s="28"/>
      <c r="I6" s="28"/>
    </row>
    <row r="7" spans="1:9" x14ac:dyDescent="0.25">
      <c r="A7" s="18"/>
      <c r="B7" s="5"/>
      <c r="C7" s="5" t="s">
        <v>68</v>
      </c>
      <c r="D7" s="28"/>
      <c r="E7" s="18"/>
      <c r="F7" s="28">
        <v>500</v>
      </c>
      <c r="G7" s="28"/>
      <c r="H7" s="28"/>
      <c r="I7" s="28"/>
    </row>
    <row r="8" spans="1:9" x14ac:dyDescent="0.25">
      <c r="A8" s="18"/>
      <c r="B8" s="5"/>
      <c r="C8" s="5" t="s">
        <v>50</v>
      </c>
      <c r="D8" s="28"/>
      <c r="E8" s="18"/>
      <c r="F8" s="28">
        <v>580</v>
      </c>
      <c r="G8" s="28"/>
      <c r="H8" s="28"/>
      <c r="I8" s="28"/>
    </row>
    <row r="9" spans="1:9" x14ac:dyDescent="0.25">
      <c r="A9" s="18"/>
      <c r="B9" s="5"/>
      <c r="C9" s="5" t="s">
        <v>47</v>
      </c>
      <c r="D9" s="28"/>
      <c r="E9" s="18"/>
      <c r="F9" s="28">
        <v>100</v>
      </c>
      <c r="G9" s="28"/>
      <c r="H9" s="28"/>
      <c r="I9" s="28"/>
    </row>
    <row r="10" spans="1:9" ht="15.75" thickBot="1" x14ac:dyDescent="0.3">
      <c r="A10" s="18"/>
      <c r="B10" s="5"/>
      <c r="C10" s="5" t="s">
        <v>48</v>
      </c>
      <c r="D10" s="28"/>
      <c r="E10" s="18"/>
      <c r="F10" s="24">
        <v>100</v>
      </c>
      <c r="G10" s="24"/>
      <c r="H10" s="24"/>
      <c r="I10" s="24"/>
    </row>
    <row r="11" spans="1:9" ht="16.5" thickTop="1" thickBot="1" x14ac:dyDescent="0.3">
      <c r="A11" s="16"/>
      <c r="D11" s="22"/>
      <c r="E11" s="19" t="s">
        <v>14</v>
      </c>
      <c r="F11" s="25">
        <f>SUM(F5:F10)</f>
        <v>1580</v>
      </c>
      <c r="G11" s="25"/>
      <c r="H11" s="26"/>
      <c r="I11" s="31"/>
    </row>
    <row r="12" spans="1:9" ht="16.5" thickTop="1" thickBot="1" x14ac:dyDescent="0.3">
      <c r="A12" s="16"/>
      <c r="D12" s="22"/>
      <c r="E12" s="16"/>
      <c r="F12" s="22"/>
      <c r="G12" s="22"/>
      <c r="H12" s="7" t="s">
        <v>15</v>
      </c>
      <c r="I12" s="29">
        <v>1580</v>
      </c>
    </row>
    <row r="13" spans="1:9" ht="15.75" thickTop="1" x14ac:dyDescent="0.25">
      <c r="A13" s="14"/>
      <c r="B13" s="2"/>
      <c r="C13" s="2"/>
      <c r="D13" s="21"/>
      <c r="E13" s="14"/>
      <c r="F13" s="21"/>
      <c r="G13" s="21"/>
      <c r="H13" s="21"/>
      <c r="I13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3"/>
    </sheetView>
  </sheetViews>
  <sheetFormatPr defaultRowHeight="15" x14ac:dyDescent="0.25"/>
  <cols>
    <col min="1" max="1" width="13.7109375" customWidth="1"/>
    <col min="2" max="2" width="25.7109375" customWidth="1"/>
    <col min="3" max="4" width="22.7109375" customWidth="1"/>
    <col min="5" max="5" width="13.7109375" customWidth="1"/>
    <col min="6" max="9" width="20.7109375" customWidth="1"/>
  </cols>
  <sheetData>
    <row r="1" spans="1:9" x14ac:dyDescent="0.25">
      <c r="A1" s="19" t="s">
        <v>1</v>
      </c>
      <c r="B1" s="45" t="s">
        <v>22</v>
      </c>
      <c r="C1" s="4" t="s">
        <v>2</v>
      </c>
      <c r="D1" s="22">
        <v>5400</v>
      </c>
      <c r="E1" s="16"/>
      <c r="F1" s="22"/>
      <c r="G1" s="22"/>
      <c r="H1" s="22"/>
      <c r="I1" s="22"/>
    </row>
    <row r="2" spans="1:9" x14ac:dyDescent="0.25">
      <c r="A2" s="19" t="s">
        <v>3</v>
      </c>
      <c r="B2" s="13" t="s">
        <v>99</v>
      </c>
      <c r="C2" s="4"/>
      <c r="D2" s="22"/>
      <c r="E2" s="16"/>
      <c r="F2" s="22"/>
      <c r="G2" s="22"/>
      <c r="H2" s="22"/>
      <c r="I2" s="22"/>
    </row>
    <row r="3" spans="1:9" x14ac:dyDescent="0.25">
      <c r="A3" s="17" t="s">
        <v>4</v>
      </c>
      <c r="B3" s="8" t="s">
        <v>5</v>
      </c>
      <c r="C3" s="8" t="s">
        <v>6</v>
      </c>
      <c r="D3" s="23" t="s">
        <v>7</v>
      </c>
      <c r="E3" s="17" t="s">
        <v>8</v>
      </c>
      <c r="F3" s="23" t="s">
        <v>10</v>
      </c>
      <c r="G3" s="23" t="s">
        <v>9</v>
      </c>
      <c r="H3" s="23" t="s">
        <v>11</v>
      </c>
      <c r="I3" s="23" t="s">
        <v>12</v>
      </c>
    </row>
    <row r="4" spans="1:9" x14ac:dyDescent="0.25">
      <c r="A4" s="16"/>
      <c r="D4" s="22"/>
      <c r="E4" s="16"/>
      <c r="F4" s="22"/>
      <c r="G4" s="22"/>
      <c r="H4" s="22"/>
      <c r="I4" s="24">
        <v>5400</v>
      </c>
    </row>
    <row r="5" spans="1:9" x14ac:dyDescent="0.25">
      <c r="A5" s="18"/>
      <c r="B5" s="5"/>
      <c r="C5" s="5" t="s">
        <v>51</v>
      </c>
      <c r="D5" s="28"/>
      <c r="E5" s="18"/>
      <c r="F5" s="28">
        <v>2500</v>
      </c>
      <c r="G5" s="28"/>
      <c r="H5" s="44">
        <v>2498.64</v>
      </c>
      <c r="I5" s="28">
        <v>2901.36</v>
      </c>
    </row>
    <row r="6" spans="1:9" x14ac:dyDescent="0.25">
      <c r="A6" s="18"/>
      <c r="B6" s="5" t="s">
        <v>38</v>
      </c>
      <c r="C6" s="5"/>
      <c r="D6" s="28"/>
      <c r="E6" s="18"/>
      <c r="F6" s="28"/>
      <c r="G6" s="28">
        <v>2500</v>
      </c>
      <c r="H6" s="28">
        <v>2498.64</v>
      </c>
      <c r="I6" s="28"/>
    </row>
    <row r="7" spans="1:9" x14ac:dyDescent="0.25">
      <c r="A7" s="18"/>
      <c r="B7" s="5"/>
      <c r="C7" s="5" t="s">
        <v>52</v>
      </c>
      <c r="D7" s="28"/>
      <c r="E7" s="18"/>
      <c r="F7" s="28">
        <v>500</v>
      </c>
      <c r="G7" s="28"/>
      <c r="H7" s="44">
        <v>62</v>
      </c>
      <c r="I7" s="28">
        <v>2839.36</v>
      </c>
    </row>
    <row r="8" spans="1:9" x14ac:dyDescent="0.25">
      <c r="A8" s="18"/>
      <c r="B8" s="5" t="s">
        <v>38</v>
      </c>
      <c r="C8" s="5"/>
      <c r="D8" s="28" t="s">
        <v>96</v>
      </c>
      <c r="E8" s="18">
        <v>40848</v>
      </c>
      <c r="F8" s="28"/>
      <c r="G8" s="28">
        <v>62</v>
      </c>
      <c r="H8" s="28">
        <v>62</v>
      </c>
      <c r="I8" s="28"/>
    </row>
    <row r="9" spans="1:9" x14ac:dyDescent="0.25">
      <c r="A9" s="18"/>
      <c r="B9" s="5"/>
      <c r="C9" s="5"/>
      <c r="D9" s="28" t="s">
        <v>97</v>
      </c>
      <c r="E9" s="18">
        <v>40833</v>
      </c>
      <c r="F9" s="28"/>
      <c r="G9" s="52" t="s">
        <v>101</v>
      </c>
      <c r="H9" s="28">
        <v>10</v>
      </c>
      <c r="I9" s="28"/>
    </row>
    <row r="10" spans="1:9" x14ac:dyDescent="0.25">
      <c r="A10" s="18"/>
      <c r="B10" s="5"/>
      <c r="C10" s="5"/>
      <c r="D10" s="28" t="s">
        <v>102</v>
      </c>
      <c r="E10" s="18">
        <v>40893</v>
      </c>
      <c r="F10" s="28"/>
      <c r="G10" s="52" t="s">
        <v>101</v>
      </c>
      <c r="H10" s="61">
        <v>-10</v>
      </c>
      <c r="I10" s="28"/>
    </row>
    <row r="11" spans="1:9" x14ac:dyDescent="0.25">
      <c r="A11" s="18"/>
      <c r="B11" s="5"/>
      <c r="C11" s="5" t="s">
        <v>53</v>
      </c>
      <c r="D11" s="28"/>
      <c r="E11" s="18"/>
      <c r="F11" s="28">
        <v>200</v>
      </c>
      <c r="G11" s="28"/>
      <c r="H11" s="44">
        <v>199.2</v>
      </c>
      <c r="I11" s="28">
        <v>2640.16</v>
      </c>
    </row>
    <row r="12" spans="1:9" x14ac:dyDescent="0.25">
      <c r="A12" s="18"/>
      <c r="B12" s="5" t="s">
        <v>38</v>
      </c>
      <c r="C12" s="5"/>
      <c r="D12" s="28" t="s">
        <v>98</v>
      </c>
      <c r="E12" s="18">
        <v>40816</v>
      </c>
      <c r="F12" s="28"/>
      <c r="G12" s="28">
        <v>200</v>
      </c>
      <c r="H12" s="28">
        <v>199.2</v>
      </c>
      <c r="I12" s="28"/>
    </row>
    <row r="13" spans="1:9" x14ac:dyDescent="0.25">
      <c r="A13" s="18"/>
      <c r="B13" s="5"/>
      <c r="C13" s="5" t="s">
        <v>54</v>
      </c>
      <c r="D13" s="28"/>
      <c r="E13" s="18"/>
      <c r="F13" s="28">
        <v>2000</v>
      </c>
      <c r="G13" s="28"/>
      <c r="H13" s="28"/>
      <c r="I13" s="28"/>
    </row>
    <row r="14" spans="1:9" x14ac:dyDescent="0.25">
      <c r="A14" s="18"/>
      <c r="B14" s="5"/>
      <c r="C14" s="5" t="s">
        <v>47</v>
      </c>
      <c r="D14" s="28"/>
      <c r="E14" s="18"/>
      <c r="F14" s="28">
        <v>100</v>
      </c>
      <c r="G14" s="28"/>
      <c r="H14" s="44">
        <v>49.72</v>
      </c>
      <c r="I14" s="28">
        <v>2590.44</v>
      </c>
    </row>
    <row r="15" spans="1:9" x14ac:dyDescent="0.25">
      <c r="A15" s="18"/>
      <c r="B15" s="5"/>
      <c r="C15" s="5"/>
      <c r="D15" s="28"/>
      <c r="E15" s="18">
        <v>40702</v>
      </c>
      <c r="F15" s="24"/>
      <c r="G15" s="65" t="s">
        <v>101</v>
      </c>
      <c r="H15" s="24">
        <v>17.84</v>
      </c>
      <c r="I15" s="24"/>
    </row>
    <row r="16" spans="1:9" x14ac:dyDescent="0.25">
      <c r="A16" s="18"/>
      <c r="B16" s="5"/>
      <c r="C16" s="5"/>
      <c r="D16" s="28"/>
      <c r="E16" s="18">
        <v>40817</v>
      </c>
      <c r="F16" s="24"/>
      <c r="G16" s="65" t="s">
        <v>101</v>
      </c>
      <c r="H16" s="24">
        <v>19.36</v>
      </c>
      <c r="I16" s="24"/>
    </row>
    <row r="17" spans="1:9" x14ac:dyDescent="0.25">
      <c r="A17" s="18"/>
      <c r="B17" s="5"/>
      <c r="C17" s="5"/>
      <c r="D17" s="28"/>
      <c r="E17" s="18">
        <v>40861</v>
      </c>
      <c r="F17" s="24"/>
      <c r="G17" s="65" t="s">
        <v>101</v>
      </c>
      <c r="H17" s="24">
        <v>5</v>
      </c>
      <c r="I17" s="24"/>
    </row>
    <row r="18" spans="1:9" x14ac:dyDescent="0.25">
      <c r="A18" s="18"/>
      <c r="B18" s="5"/>
      <c r="C18" s="5"/>
      <c r="D18" s="28"/>
      <c r="E18" s="18">
        <v>40879</v>
      </c>
      <c r="F18" s="24"/>
      <c r="G18" s="65" t="s">
        <v>101</v>
      </c>
      <c r="H18" s="24">
        <v>7.52</v>
      </c>
      <c r="I18" s="24"/>
    </row>
    <row r="19" spans="1:9" x14ac:dyDescent="0.25">
      <c r="A19" s="62"/>
      <c r="B19" s="63"/>
      <c r="C19" s="63" t="s">
        <v>48</v>
      </c>
      <c r="D19" s="24"/>
      <c r="E19" s="62"/>
      <c r="F19" s="24">
        <v>100</v>
      </c>
      <c r="G19" s="24"/>
      <c r="H19" s="64">
        <v>0</v>
      </c>
      <c r="I19" s="28">
        <v>2590.44</v>
      </c>
    </row>
    <row r="20" spans="1:9" x14ac:dyDescent="0.25">
      <c r="A20" s="18"/>
      <c r="B20" s="5"/>
      <c r="C20" s="5"/>
      <c r="D20" s="28" t="s">
        <v>103</v>
      </c>
      <c r="E20" s="18">
        <v>40833</v>
      </c>
      <c r="F20" s="28"/>
      <c r="G20" s="52" t="s">
        <v>101</v>
      </c>
      <c r="H20" s="28">
        <v>10</v>
      </c>
      <c r="I20" s="28"/>
    </row>
    <row r="21" spans="1:9" ht="15.75" thickBot="1" x14ac:dyDescent="0.3">
      <c r="A21" s="18"/>
      <c r="B21" s="5"/>
      <c r="C21" s="5"/>
      <c r="D21" s="28" t="s">
        <v>102</v>
      </c>
      <c r="E21" s="18">
        <v>40893</v>
      </c>
      <c r="F21" s="28"/>
      <c r="G21" s="52" t="s">
        <v>101</v>
      </c>
      <c r="H21" s="61">
        <v>-10</v>
      </c>
      <c r="I21" s="49"/>
    </row>
    <row r="22" spans="1:9" ht="16.5" thickTop="1" thickBot="1" x14ac:dyDescent="0.3">
      <c r="A22" s="16"/>
      <c r="D22" s="22"/>
      <c r="E22" s="19" t="s">
        <v>14</v>
      </c>
      <c r="F22" s="25">
        <f>SUM(F5:F19)</f>
        <v>5400</v>
      </c>
      <c r="G22" s="25">
        <v>2762</v>
      </c>
      <c r="H22" s="26">
        <v>2809.56</v>
      </c>
      <c r="I22" s="31"/>
    </row>
    <row r="23" spans="1:9" ht="16.5" thickTop="1" thickBot="1" x14ac:dyDescent="0.3">
      <c r="A23" s="16"/>
      <c r="D23" s="22"/>
      <c r="E23" s="16"/>
      <c r="F23" s="22"/>
      <c r="G23" s="22"/>
      <c r="H23" s="7" t="s">
        <v>15</v>
      </c>
      <c r="I23" s="29">
        <v>2590.44</v>
      </c>
    </row>
    <row r="24" spans="1:9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24"/>
    </sheetView>
  </sheetViews>
  <sheetFormatPr defaultRowHeight="15" x14ac:dyDescent="0.25"/>
  <cols>
    <col min="1" max="1" width="13.7109375" customWidth="1"/>
    <col min="2" max="2" width="25.7109375" customWidth="1"/>
    <col min="3" max="4" width="22.7109375" customWidth="1"/>
    <col min="5" max="5" width="13.7109375" customWidth="1"/>
    <col min="6" max="9" width="20.7109375" customWidth="1"/>
  </cols>
  <sheetData>
    <row r="1" spans="1:9" x14ac:dyDescent="0.25">
      <c r="A1" s="19" t="s">
        <v>1</v>
      </c>
      <c r="B1" s="45" t="s">
        <v>23</v>
      </c>
      <c r="C1" s="4" t="s">
        <v>2</v>
      </c>
      <c r="D1" s="22">
        <v>1775</v>
      </c>
      <c r="E1" s="16"/>
      <c r="F1" s="22"/>
      <c r="G1" s="22"/>
      <c r="H1" s="22"/>
      <c r="I1" s="22"/>
    </row>
    <row r="2" spans="1:9" x14ac:dyDescent="0.25">
      <c r="A2" s="19" t="s">
        <v>3</v>
      </c>
      <c r="B2" s="13" t="s">
        <v>39</v>
      </c>
      <c r="C2" s="4"/>
      <c r="D2" s="22"/>
      <c r="E2" s="16"/>
      <c r="F2" s="22"/>
      <c r="G2" s="22"/>
      <c r="H2" s="22"/>
      <c r="I2" s="22"/>
    </row>
    <row r="3" spans="1:9" x14ac:dyDescent="0.25">
      <c r="A3" s="17" t="s">
        <v>4</v>
      </c>
      <c r="B3" s="8" t="s">
        <v>5</v>
      </c>
      <c r="C3" s="8" t="s">
        <v>6</v>
      </c>
      <c r="D3" s="23" t="s">
        <v>7</v>
      </c>
      <c r="E3" s="17" t="s">
        <v>8</v>
      </c>
      <c r="F3" s="23" t="s">
        <v>10</v>
      </c>
      <c r="G3" s="23" t="s">
        <v>9</v>
      </c>
      <c r="H3" s="23" t="s">
        <v>11</v>
      </c>
      <c r="I3" s="23" t="s">
        <v>12</v>
      </c>
    </row>
    <row r="4" spans="1:9" x14ac:dyDescent="0.25">
      <c r="A4" s="16"/>
      <c r="D4" s="22"/>
      <c r="E4" s="16"/>
      <c r="F4" s="22"/>
      <c r="G4" s="22"/>
      <c r="H4" s="22"/>
      <c r="I4" s="28">
        <v>1775</v>
      </c>
    </row>
    <row r="5" spans="1:9" x14ac:dyDescent="0.25">
      <c r="A5" s="18"/>
      <c r="B5" s="5"/>
      <c r="C5" s="5" t="s">
        <v>55</v>
      </c>
      <c r="D5" s="28"/>
      <c r="E5" s="18"/>
      <c r="F5" s="28">
        <v>250</v>
      </c>
      <c r="G5" s="28"/>
      <c r="H5" s="44">
        <v>171.7</v>
      </c>
      <c r="I5" s="24">
        <v>1603.3</v>
      </c>
    </row>
    <row r="6" spans="1:9" x14ac:dyDescent="0.25">
      <c r="A6" s="18"/>
      <c r="B6" s="5" t="s">
        <v>39</v>
      </c>
      <c r="C6" s="5"/>
      <c r="D6" s="28" t="s">
        <v>104</v>
      </c>
      <c r="E6" s="18"/>
      <c r="F6" s="28"/>
      <c r="G6" s="28">
        <v>200</v>
      </c>
      <c r="H6" s="28">
        <v>171.7</v>
      </c>
      <c r="I6" s="24"/>
    </row>
    <row r="7" spans="1:9" x14ac:dyDescent="0.25">
      <c r="A7" s="18"/>
      <c r="B7" s="5" t="s">
        <v>39</v>
      </c>
      <c r="C7" s="5" t="s">
        <v>56</v>
      </c>
      <c r="D7" s="28"/>
      <c r="E7" s="18"/>
      <c r="F7" s="28">
        <v>85</v>
      </c>
      <c r="G7" s="28">
        <v>85</v>
      </c>
      <c r="H7" s="28"/>
      <c r="I7" s="24"/>
    </row>
    <row r="8" spans="1:9" x14ac:dyDescent="0.25">
      <c r="A8" s="18"/>
      <c r="B8" s="5"/>
      <c r="C8" s="5" t="s">
        <v>57</v>
      </c>
      <c r="D8" s="28"/>
      <c r="E8" s="18"/>
      <c r="F8" s="28">
        <v>150</v>
      </c>
      <c r="G8" s="28"/>
      <c r="H8" s="44">
        <v>128.22</v>
      </c>
      <c r="I8" s="24">
        <v>1475.08</v>
      </c>
    </row>
    <row r="9" spans="1:9" x14ac:dyDescent="0.25">
      <c r="A9" s="18"/>
      <c r="B9" s="5" t="s">
        <v>105</v>
      </c>
      <c r="C9" s="5"/>
      <c r="D9" s="28" t="s">
        <v>107</v>
      </c>
      <c r="E9" s="18">
        <v>40799</v>
      </c>
      <c r="F9" s="28"/>
      <c r="G9" s="28">
        <v>75</v>
      </c>
      <c r="H9" s="28">
        <v>64.11</v>
      </c>
      <c r="I9" s="24"/>
    </row>
    <row r="10" spans="1:9" x14ac:dyDescent="0.25">
      <c r="A10" s="18"/>
      <c r="B10" s="5" t="s">
        <v>105</v>
      </c>
      <c r="C10" s="5"/>
      <c r="D10" s="28" t="s">
        <v>106</v>
      </c>
      <c r="E10" s="18">
        <v>40799</v>
      </c>
      <c r="F10" s="28"/>
      <c r="G10" s="28">
        <v>75</v>
      </c>
      <c r="H10" s="28">
        <v>64.11</v>
      </c>
      <c r="I10" s="24"/>
    </row>
    <row r="11" spans="1:9" x14ac:dyDescent="0.25">
      <c r="A11" s="18"/>
      <c r="B11" s="5"/>
      <c r="C11" s="5" t="s">
        <v>81</v>
      </c>
      <c r="D11" s="28"/>
      <c r="E11" s="18"/>
      <c r="F11" s="28">
        <v>100</v>
      </c>
      <c r="G11" s="28"/>
      <c r="H11" s="28"/>
      <c r="I11" s="24"/>
    </row>
    <row r="12" spans="1:9" x14ac:dyDescent="0.25">
      <c r="A12" s="18"/>
      <c r="B12" s="5" t="s">
        <v>108</v>
      </c>
      <c r="C12" s="5"/>
      <c r="D12" s="28"/>
      <c r="E12" s="18"/>
      <c r="F12" s="28"/>
      <c r="G12" s="28">
        <v>100</v>
      </c>
      <c r="H12" s="28"/>
      <c r="I12" s="24"/>
    </row>
    <row r="13" spans="1:9" x14ac:dyDescent="0.25">
      <c r="A13" s="18"/>
      <c r="B13" s="5"/>
      <c r="C13" s="5" t="s">
        <v>58</v>
      </c>
      <c r="D13" s="28"/>
      <c r="E13" s="18"/>
      <c r="F13" s="28">
        <v>150</v>
      </c>
      <c r="G13" s="28"/>
      <c r="H13" s="28"/>
      <c r="I13" s="24"/>
    </row>
    <row r="14" spans="1:9" x14ac:dyDescent="0.25">
      <c r="A14" s="18"/>
      <c r="B14" s="5"/>
      <c r="C14" s="5" t="s">
        <v>59</v>
      </c>
      <c r="D14" s="28"/>
      <c r="E14" s="18"/>
      <c r="F14" s="28">
        <v>440</v>
      </c>
      <c r="G14" s="28"/>
      <c r="H14" s="28"/>
      <c r="I14" s="24"/>
    </row>
    <row r="15" spans="1:9" x14ac:dyDescent="0.25">
      <c r="A15" s="18"/>
      <c r="B15" s="5"/>
      <c r="C15" s="59" t="s">
        <v>100</v>
      </c>
      <c r="D15" s="51"/>
      <c r="E15" s="60"/>
      <c r="F15" s="51">
        <v>200</v>
      </c>
      <c r="G15" s="28"/>
      <c r="H15" s="28"/>
      <c r="I15" s="24"/>
    </row>
    <row r="16" spans="1:9" x14ac:dyDescent="0.25">
      <c r="A16" s="18"/>
      <c r="B16" s="5"/>
      <c r="C16" s="5" t="s">
        <v>47</v>
      </c>
      <c r="D16" s="28"/>
      <c r="E16" s="18"/>
      <c r="F16" s="28">
        <v>300</v>
      </c>
      <c r="G16" s="28"/>
      <c r="H16" s="44">
        <v>59.96</v>
      </c>
      <c r="I16" s="24">
        <v>1415.12</v>
      </c>
    </row>
    <row r="17" spans="1:9" x14ac:dyDescent="0.25">
      <c r="A17" s="18"/>
      <c r="B17" s="5"/>
      <c r="C17" s="5"/>
      <c r="D17" s="28"/>
      <c r="E17" s="18">
        <v>40702</v>
      </c>
      <c r="F17" s="24"/>
      <c r="G17" s="24"/>
      <c r="H17" s="24">
        <v>16.079999999999998</v>
      </c>
      <c r="I17" s="24"/>
    </row>
    <row r="18" spans="1:9" x14ac:dyDescent="0.25">
      <c r="A18" s="18"/>
      <c r="B18" s="5"/>
      <c r="C18" s="5"/>
      <c r="D18" s="28"/>
      <c r="E18" s="18">
        <v>40724</v>
      </c>
      <c r="F18" s="24"/>
      <c r="G18" s="24"/>
      <c r="H18" s="24">
        <v>3</v>
      </c>
      <c r="I18" s="24"/>
    </row>
    <row r="19" spans="1:9" x14ac:dyDescent="0.25">
      <c r="A19" s="18"/>
      <c r="B19" s="5"/>
      <c r="C19" s="5"/>
      <c r="D19" s="28"/>
      <c r="E19" s="18">
        <v>40817</v>
      </c>
      <c r="F19" s="24"/>
      <c r="G19" s="24"/>
      <c r="H19" s="24">
        <v>24.88</v>
      </c>
      <c r="I19" s="24"/>
    </row>
    <row r="20" spans="1:9" x14ac:dyDescent="0.25">
      <c r="A20" s="18"/>
      <c r="B20" s="5"/>
      <c r="C20" s="5"/>
      <c r="D20" s="28"/>
      <c r="E20" s="18">
        <v>40851</v>
      </c>
      <c r="F20" s="24"/>
      <c r="G20" s="24"/>
      <c r="H20" s="24">
        <v>12.8</v>
      </c>
      <c r="I20" s="24"/>
    </row>
    <row r="21" spans="1:9" x14ac:dyDescent="0.25">
      <c r="A21" s="18"/>
      <c r="B21" s="5"/>
      <c r="C21" s="5"/>
      <c r="D21" s="28"/>
      <c r="E21" s="18">
        <v>40879</v>
      </c>
      <c r="F21" s="24"/>
      <c r="G21" s="24"/>
      <c r="H21" s="24">
        <v>3.2</v>
      </c>
      <c r="I21" s="24"/>
    </row>
    <row r="22" spans="1:9" ht="15.75" thickBot="1" x14ac:dyDescent="0.3">
      <c r="A22" s="18"/>
      <c r="B22" s="5"/>
      <c r="C22" s="33" t="s">
        <v>48</v>
      </c>
      <c r="D22" s="28"/>
      <c r="E22" s="18"/>
      <c r="F22" s="32">
        <v>100</v>
      </c>
      <c r="G22" s="32"/>
      <c r="H22" s="32"/>
      <c r="I22" s="24"/>
    </row>
    <row r="23" spans="1:9" ht="16.5" thickTop="1" thickBot="1" x14ac:dyDescent="0.3">
      <c r="A23" s="16"/>
      <c r="D23" s="22"/>
      <c r="E23" s="19" t="s">
        <v>14</v>
      </c>
      <c r="F23" s="25">
        <f>SUM(F5:F22)</f>
        <v>1775</v>
      </c>
      <c r="G23" s="25">
        <v>535</v>
      </c>
      <c r="H23" s="26">
        <v>359.88</v>
      </c>
      <c r="I23" s="31"/>
    </row>
    <row r="24" spans="1:9" ht="16.5" thickTop="1" thickBot="1" x14ac:dyDescent="0.3">
      <c r="A24" s="16"/>
      <c r="D24" s="22"/>
      <c r="E24" s="16"/>
      <c r="F24" s="22"/>
      <c r="G24" s="22"/>
      <c r="H24" s="7" t="s">
        <v>15</v>
      </c>
      <c r="I24" s="29">
        <v>1415.12</v>
      </c>
    </row>
    <row r="25" spans="1:9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5"/>
    </sheetView>
  </sheetViews>
  <sheetFormatPr defaultRowHeight="15" x14ac:dyDescent="0.25"/>
  <cols>
    <col min="1" max="1" width="13.7109375" customWidth="1"/>
    <col min="2" max="2" width="25.7109375" customWidth="1"/>
    <col min="3" max="4" width="22.7109375" customWidth="1"/>
    <col min="5" max="5" width="13.7109375" customWidth="1"/>
    <col min="6" max="9" width="20.7109375" customWidth="1"/>
  </cols>
  <sheetData>
    <row r="1" spans="1:9" x14ac:dyDescent="0.25">
      <c r="A1" s="19" t="s">
        <v>1</v>
      </c>
      <c r="B1" s="45" t="s">
        <v>24</v>
      </c>
      <c r="C1" s="4" t="s">
        <v>2</v>
      </c>
      <c r="D1" s="22">
        <v>3800</v>
      </c>
      <c r="E1" s="16"/>
      <c r="F1" s="22"/>
      <c r="G1" s="22"/>
      <c r="H1" s="22"/>
      <c r="I1" s="22"/>
    </row>
    <row r="2" spans="1:9" x14ac:dyDescent="0.25">
      <c r="A2" s="19" t="s">
        <v>3</v>
      </c>
      <c r="B2" s="13" t="s">
        <v>109</v>
      </c>
      <c r="C2" s="4"/>
      <c r="D2" s="22"/>
      <c r="E2" s="16"/>
      <c r="F2" s="22"/>
      <c r="G2" s="22"/>
      <c r="H2" s="22"/>
      <c r="I2" s="22"/>
    </row>
    <row r="3" spans="1:9" x14ac:dyDescent="0.25">
      <c r="A3" s="17" t="s">
        <v>4</v>
      </c>
      <c r="B3" s="8" t="s">
        <v>5</v>
      </c>
      <c r="C3" s="8" t="s">
        <v>6</v>
      </c>
      <c r="D3" s="23" t="s">
        <v>7</v>
      </c>
      <c r="E3" s="17" t="s">
        <v>8</v>
      </c>
      <c r="F3" s="23" t="s">
        <v>10</v>
      </c>
      <c r="G3" s="23" t="s">
        <v>9</v>
      </c>
      <c r="H3" s="23" t="s">
        <v>11</v>
      </c>
      <c r="I3" s="23" t="s">
        <v>12</v>
      </c>
    </row>
    <row r="4" spans="1:9" x14ac:dyDescent="0.25">
      <c r="A4" s="16"/>
      <c r="D4" s="22"/>
      <c r="E4" s="16"/>
      <c r="F4" s="22"/>
      <c r="G4" s="22"/>
      <c r="H4" s="22"/>
      <c r="I4" s="24">
        <v>3800</v>
      </c>
    </row>
    <row r="5" spans="1:9" x14ac:dyDescent="0.25">
      <c r="A5" s="18"/>
      <c r="B5" s="5" t="s">
        <v>109</v>
      </c>
      <c r="C5" s="5" t="s">
        <v>60</v>
      </c>
      <c r="D5" s="28"/>
      <c r="E5" s="18"/>
      <c r="F5" s="37">
        <v>2500</v>
      </c>
      <c r="G5" s="28">
        <v>2500</v>
      </c>
      <c r="H5" s="44">
        <v>510</v>
      </c>
      <c r="I5" s="28">
        <v>3290</v>
      </c>
    </row>
    <row r="6" spans="1:9" x14ac:dyDescent="0.25">
      <c r="A6" s="18"/>
      <c r="B6" s="5"/>
      <c r="C6" s="5"/>
      <c r="D6" s="28" t="s">
        <v>110</v>
      </c>
      <c r="E6" s="18">
        <v>40931</v>
      </c>
      <c r="F6" s="37"/>
      <c r="G6" s="28"/>
      <c r="H6" s="28">
        <v>510</v>
      </c>
      <c r="I6" s="28"/>
    </row>
    <row r="7" spans="1:9" x14ac:dyDescent="0.25">
      <c r="A7" s="18"/>
      <c r="B7" s="5"/>
      <c r="C7" s="5" t="s">
        <v>61</v>
      </c>
      <c r="D7" s="28"/>
      <c r="E7" s="18"/>
      <c r="F7" s="28">
        <v>250</v>
      </c>
      <c r="G7" s="28"/>
      <c r="H7" s="28"/>
      <c r="I7" s="28"/>
    </row>
    <row r="8" spans="1:9" x14ac:dyDescent="0.25">
      <c r="A8" s="18"/>
      <c r="B8" s="5"/>
      <c r="C8" s="5" t="s">
        <v>76</v>
      </c>
      <c r="D8" s="28"/>
      <c r="E8" s="18"/>
      <c r="F8" s="51">
        <v>800</v>
      </c>
      <c r="G8" s="28"/>
      <c r="H8" s="28"/>
      <c r="I8" s="28"/>
    </row>
    <row r="9" spans="1:9" x14ac:dyDescent="0.25">
      <c r="A9" s="18"/>
      <c r="B9" s="5"/>
      <c r="C9" s="5" t="s">
        <v>74</v>
      </c>
      <c r="D9" s="28"/>
      <c r="E9" s="18"/>
      <c r="F9" s="28">
        <v>50</v>
      </c>
      <c r="G9" s="28"/>
      <c r="H9" s="28"/>
      <c r="I9" s="28"/>
    </row>
    <row r="10" spans="1:9" x14ac:dyDescent="0.25">
      <c r="A10" s="18"/>
      <c r="B10" s="5"/>
      <c r="C10" s="5" t="s">
        <v>47</v>
      </c>
      <c r="D10" s="28"/>
      <c r="E10" s="18"/>
      <c r="F10" s="28">
        <v>100</v>
      </c>
      <c r="G10" s="28"/>
      <c r="H10" s="44">
        <v>12.08</v>
      </c>
      <c r="I10" s="28">
        <v>3277.92</v>
      </c>
    </row>
    <row r="11" spans="1:9" x14ac:dyDescent="0.25">
      <c r="A11" s="18"/>
      <c r="B11" s="5"/>
      <c r="C11" s="5"/>
      <c r="D11" s="28"/>
      <c r="E11" s="18">
        <v>40702</v>
      </c>
      <c r="F11" s="24"/>
      <c r="G11" s="24"/>
      <c r="H11" s="24">
        <v>8.8800000000000008</v>
      </c>
      <c r="I11" s="24"/>
    </row>
    <row r="12" spans="1:9" x14ac:dyDescent="0.25">
      <c r="A12" s="18"/>
      <c r="B12" s="5"/>
      <c r="C12" s="5"/>
      <c r="D12" s="28"/>
      <c r="E12" s="18">
        <v>40817</v>
      </c>
      <c r="F12" s="24"/>
      <c r="G12" s="24"/>
      <c r="H12" s="24">
        <v>3.2</v>
      </c>
      <c r="I12" s="24"/>
    </row>
    <row r="13" spans="1:9" ht="15.75" thickBot="1" x14ac:dyDescent="0.3">
      <c r="A13" s="18"/>
      <c r="B13" s="5"/>
      <c r="C13" s="5" t="s">
        <v>48</v>
      </c>
      <c r="D13" s="28"/>
      <c r="E13" s="18"/>
      <c r="F13" s="24">
        <v>100</v>
      </c>
      <c r="G13" s="24"/>
      <c r="H13" s="24"/>
      <c r="I13" s="24"/>
    </row>
    <row r="14" spans="1:9" ht="16.5" thickTop="1" thickBot="1" x14ac:dyDescent="0.3">
      <c r="A14" s="16"/>
      <c r="D14" s="22"/>
      <c r="E14" s="19" t="s">
        <v>14</v>
      </c>
      <c r="F14" s="25">
        <f>SUM(F5:F13)</f>
        <v>3800</v>
      </c>
      <c r="G14" s="25">
        <v>2500</v>
      </c>
      <c r="H14" s="26">
        <v>522.08000000000004</v>
      </c>
      <c r="I14" s="31"/>
    </row>
    <row r="15" spans="1:9" ht="16.5" thickTop="1" thickBot="1" x14ac:dyDescent="0.3">
      <c r="A15" s="16"/>
      <c r="D15" s="22"/>
      <c r="E15" s="16"/>
      <c r="F15" s="22"/>
      <c r="G15" s="22"/>
      <c r="H15" s="7" t="s">
        <v>15</v>
      </c>
      <c r="I15" s="29">
        <v>3277.92</v>
      </c>
    </row>
    <row r="16" spans="1:9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7" sqref="B17"/>
    </sheetView>
  </sheetViews>
  <sheetFormatPr defaultRowHeight="15" x14ac:dyDescent="0.25"/>
  <cols>
    <col min="1" max="1" width="13.7109375" customWidth="1"/>
    <col min="2" max="2" width="25.7109375" customWidth="1"/>
    <col min="3" max="4" width="22.7109375" customWidth="1"/>
    <col min="5" max="5" width="13.7109375" customWidth="1"/>
    <col min="6" max="9" width="20.7109375" customWidth="1"/>
  </cols>
  <sheetData>
    <row r="1" spans="1:9" x14ac:dyDescent="0.25">
      <c r="A1" s="19" t="s">
        <v>1</v>
      </c>
      <c r="B1" s="45" t="s">
        <v>25</v>
      </c>
      <c r="C1" s="4" t="s">
        <v>2</v>
      </c>
      <c r="D1" s="22">
        <v>1350</v>
      </c>
      <c r="E1" s="16"/>
      <c r="F1" s="22"/>
      <c r="G1" s="22"/>
      <c r="H1" s="22"/>
      <c r="I1" s="22"/>
    </row>
    <row r="2" spans="1:9" x14ac:dyDescent="0.25">
      <c r="A2" s="19" t="s">
        <v>18</v>
      </c>
      <c r="B2" s="13" t="s">
        <v>75</v>
      </c>
      <c r="C2" s="4"/>
      <c r="D2" s="22"/>
      <c r="E2" s="16"/>
      <c r="F2" s="22"/>
      <c r="G2" s="22"/>
      <c r="H2" s="22"/>
      <c r="I2" s="22"/>
    </row>
    <row r="3" spans="1:9" x14ac:dyDescent="0.25">
      <c r="A3" s="17" t="s">
        <v>4</v>
      </c>
      <c r="B3" s="8" t="s">
        <v>5</v>
      </c>
      <c r="C3" s="8" t="s">
        <v>6</v>
      </c>
      <c r="D3" s="23" t="s">
        <v>7</v>
      </c>
      <c r="E3" s="17" t="s">
        <v>8</v>
      </c>
      <c r="F3" s="23" t="s">
        <v>10</v>
      </c>
      <c r="G3" s="23" t="s">
        <v>9</v>
      </c>
      <c r="H3" s="23" t="s">
        <v>11</v>
      </c>
      <c r="I3" s="23" t="s">
        <v>12</v>
      </c>
    </row>
    <row r="4" spans="1:9" x14ac:dyDescent="0.25">
      <c r="A4" s="16"/>
      <c r="D4" s="22"/>
      <c r="E4" s="16"/>
      <c r="F4" s="22"/>
      <c r="G4" s="22"/>
      <c r="H4" s="22"/>
      <c r="I4" s="24">
        <v>1350</v>
      </c>
    </row>
    <row r="5" spans="1:9" x14ac:dyDescent="0.25">
      <c r="A5" s="18"/>
      <c r="B5" s="5"/>
      <c r="C5" s="5" t="s">
        <v>62</v>
      </c>
      <c r="D5" s="28"/>
      <c r="E5" s="18"/>
      <c r="F5" s="28">
        <v>500</v>
      </c>
      <c r="G5" s="28"/>
      <c r="H5" s="28"/>
      <c r="I5" s="28"/>
    </row>
    <row r="6" spans="1:9" x14ac:dyDescent="0.25">
      <c r="A6" s="18"/>
      <c r="B6" s="5"/>
      <c r="C6" s="5" t="s">
        <v>79</v>
      </c>
      <c r="D6" s="28"/>
      <c r="E6" s="18"/>
      <c r="F6" s="28">
        <v>500</v>
      </c>
      <c r="G6" s="28"/>
      <c r="H6" s="28"/>
      <c r="I6" s="28"/>
    </row>
    <row r="7" spans="1:9" x14ac:dyDescent="0.25">
      <c r="A7" s="18"/>
      <c r="B7" s="5" t="s">
        <v>75</v>
      </c>
      <c r="C7" s="5" t="s">
        <v>77</v>
      </c>
      <c r="D7" s="28"/>
      <c r="E7" s="18"/>
      <c r="F7" s="28">
        <v>150</v>
      </c>
      <c r="G7" s="28">
        <v>150</v>
      </c>
      <c r="H7" s="28"/>
      <c r="I7" s="28"/>
    </row>
    <row r="8" spans="1:9" x14ac:dyDescent="0.25">
      <c r="A8" s="18"/>
      <c r="B8" s="5"/>
      <c r="C8" s="5" t="s">
        <v>47</v>
      </c>
      <c r="D8" s="28"/>
      <c r="E8" s="18"/>
      <c r="F8" s="28">
        <v>100</v>
      </c>
      <c r="G8" s="28"/>
      <c r="H8" s="44">
        <v>8.16</v>
      </c>
      <c r="I8" s="28">
        <v>1341.84</v>
      </c>
    </row>
    <row r="9" spans="1:9" x14ac:dyDescent="0.25">
      <c r="A9" s="18"/>
      <c r="B9" s="5"/>
      <c r="C9" s="5"/>
      <c r="D9" s="28"/>
      <c r="E9" s="18">
        <v>40879</v>
      </c>
      <c r="F9" s="24"/>
      <c r="G9" s="24"/>
      <c r="H9" s="24">
        <v>8.16</v>
      </c>
      <c r="I9" s="24"/>
    </row>
    <row r="10" spans="1:9" ht="15.75" thickBot="1" x14ac:dyDescent="0.3">
      <c r="A10" s="18"/>
      <c r="B10" s="5"/>
      <c r="C10" s="5" t="s">
        <v>48</v>
      </c>
      <c r="D10" s="28"/>
      <c r="E10" s="18"/>
      <c r="F10" s="24">
        <v>100</v>
      </c>
      <c r="G10" s="24"/>
      <c r="H10" s="24"/>
      <c r="I10" s="24"/>
    </row>
    <row r="11" spans="1:9" ht="16.5" thickTop="1" thickBot="1" x14ac:dyDescent="0.3">
      <c r="A11" s="16"/>
      <c r="D11" s="22"/>
      <c r="E11" s="19" t="s">
        <v>14</v>
      </c>
      <c r="F11" s="25">
        <f>SUM(F5:F10)</f>
        <v>1350</v>
      </c>
      <c r="G11" s="25">
        <v>150</v>
      </c>
      <c r="H11" s="26">
        <v>8.16</v>
      </c>
      <c r="I11" s="31"/>
    </row>
    <row r="12" spans="1:9" ht="16.5" thickTop="1" thickBot="1" x14ac:dyDescent="0.3">
      <c r="A12" s="16"/>
      <c r="D12" s="22"/>
      <c r="E12" s="16"/>
      <c r="F12" s="22"/>
      <c r="G12" s="22"/>
      <c r="H12" s="7" t="s">
        <v>15</v>
      </c>
      <c r="I12" s="29">
        <v>1341.84</v>
      </c>
    </row>
    <row r="13" spans="1:9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5" sqref="A15"/>
    </sheetView>
  </sheetViews>
  <sheetFormatPr defaultRowHeight="15" x14ac:dyDescent="0.25"/>
  <cols>
    <col min="1" max="1" width="13.7109375" customWidth="1"/>
    <col min="2" max="2" width="25.7109375" customWidth="1"/>
    <col min="3" max="4" width="22.7109375" customWidth="1"/>
    <col min="5" max="5" width="13.7109375" customWidth="1"/>
    <col min="6" max="9" width="20.7109375" customWidth="1"/>
  </cols>
  <sheetData>
    <row r="1" spans="1:9" x14ac:dyDescent="0.25">
      <c r="A1" s="19" t="s">
        <v>1</v>
      </c>
      <c r="B1" s="45" t="s">
        <v>88</v>
      </c>
      <c r="C1" s="4" t="s">
        <v>2</v>
      </c>
      <c r="D1" s="38">
        <v>6700</v>
      </c>
      <c r="E1" s="16"/>
      <c r="F1" s="22"/>
      <c r="G1" s="22"/>
      <c r="H1" s="22"/>
      <c r="I1" s="22"/>
    </row>
    <row r="2" spans="1:9" x14ac:dyDescent="0.25">
      <c r="A2" s="19" t="s">
        <v>3</v>
      </c>
      <c r="B2" s="13" t="s">
        <v>75</v>
      </c>
      <c r="C2" s="4"/>
      <c r="D2" s="38"/>
      <c r="E2" s="16"/>
      <c r="F2" s="22"/>
      <c r="G2" s="22"/>
      <c r="H2" s="22"/>
      <c r="I2" s="22"/>
    </row>
    <row r="3" spans="1:9" x14ac:dyDescent="0.25">
      <c r="A3" s="17" t="s">
        <v>4</v>
      </c>
      <c r="B3" s="8" t="s">
        <v>5</v>
      </c>
      <c r="C3" s="8" t="s">
        <v>6</v>
      </c>
      <c r="D3" s="23" t="s">
        <v>7</v>
      </c>
      <c r="E3" s="17" t="s">
        <v>8</v>
      </c>
      <c r="F3" s="23" t="s">
        <v>10</v>
      </c>
      <c r="G3" s="23" t="s">
        <v>9</v>
      </c>
      <c r="H3" s="23" t="s">
        <v>11</v>
      </c>
      <c r="I3" s="23" t="s">
        <v>12</v>
      </c>
    </row>
    <row r="4" spans="1:9" x14ac:dyDescent="0.25">
      <c r="A4" s="16"/>
      <c r="D4" s="22"/>
      <c r="E4" s="16"/>
      <c r="F4" s="22"/>
      <c r="G4" s="22"/>
      <c r="H4" s="22"/>
      <c r="I4" s="28">
        <v>6700</v>
      </c>
    </row>
    <row r="5" spans="1:9" x14ac:dyDescent="0.25">
      <c r="A5" s="18"/>
      <c r="B5" s="5"/>
      <c r="C5" s="5" t="s">
        <v>83</v>
      </c>
      <c r="D5" s="28"/>
      <c r="E5" s="18"/>
      <c r="F5" s="24">
        <v>6500</v>
      </c>
      <c r="G5" s="24"/>
      <c r="H5" s="64">
        <v>650</v>
      </c>
      <c r="I5" s="24">
        <v>6050</v>
      </c>
    </row>
    <row r="6" spans="1:9" x14ac:dyDescent="0.25">
      <c r="A6" s="18"/>
      <c r="B6" s="5"/>
      <c r="C6" s="5"/>
      <c r="D6" s="28" t="s">
        <v>112</v>
      </c>
      <c r="E6" s="18"/>
      <c r="F6" s="24"/>
      <c r="G6" s="65" t="s">
        <v>101</v>
      </c>
      <c r="H6" s="24">
        <v>650</v>
      </c>
      <c r="I6" s="24"/>
    </row>
    <row r="7" spans="1:9" x14ac:dyDescent="0.25">
      <c r="A7" s="18"/>
      <c r="B7" s="5"/>
      <c r="C7" s="5" t="s">
        <v>84</v>
      </c>
      <c r="D7" s="28"/>
      <c r="E7" s="18"/>
      <c r="F7" s="28">
        <v>200</v>
      </c>
      <c r="G7" s="28"/>
      <c r="H7" s="28"/>
      <c r="I7" s="28"/>
    </row>
    <row r="8" spans="1:9" x14ac:dyDescent="0.25">
      <c r="A8" s="18"/>
      <c r="B8" s="5" t="s">
        <v>111</v>
      </c>
      <c r="C8" s="5"/>
      <c r="D8" s="28" t="s">
        <v>86</v>
      </c>
      <c r="E8" s="18"/>
      <c r="F8" s="28"/>
      <c r="G8" s="28">
        <v>100</v>
      </c>
      <c r="H8" s="28"/>
      <c r="I8" s="28"/>
    </row>
    <row r="9" spans="1:9" ht="15.75" thickBot="1" x14ac:dyDescent="0.3">
      <c r="A9" s="46"/>
      <c r="B9" s="47"/>
      <c r="C9" s="47"/>
      <c r="D9" s="48"/>
      <c r="E9" s="46"/>
      <c r="F9" s="49"/>
      <c r="G9" s="49"/>
      <c r="H9" s="50"/>
      <c r="I9" s="49"/>
    </row>
    <row r="10" spans="1:9" ht="16.5" thickTop="1" thickBot="1" x14ac:dyDescent="0.3">
      <c r="A10" s="16"/>
      <c r="D10" s="22"/>
      <c r="E10" s="19" t="s">
        <v>14</v>
      </c>
      <c r="F10" s="25">
        <f>SUM(F5:F7)</f>
        <v>6700</v>
      </c>
      <c r="G10" s="25">
        <v>100</v>
      </c>
      <c r="H10" s="26">
        <v>650</v>
      </c>
      <c r="I10" s="31"/>
    </row>
    <row r="11" spans="1:9" ht="16.5" thickTop="1" thickBot="1" x14ac:dyDescent="0.3">
      <c r="A11" s="16"/>
      <c r="D11" s="22"/>
      <c r="E11" s="16"/>
      <c r="F11" s="22"/>
      <c r="G11" s="22"/>
      <c r="H11" s="7" t="s">
        <v>15</v>
      </c>
      <c r="I11" s="29">
        <v>6050</v>
      </c>
    </row>
    <row r="12" spans="1:9" ht="15.75" thickTop="1" x14ac:dyDescent="0.25">
      <c r="A12" s="14"/>
      <c r="B12" s="2"/>
      <c r="C12" s="2"/>
      <c r="D12" s="21"/>
      <c r="E12" s="14"/>
      <c r="F12" s="21"/>
      <c r="G12" s="21"/>
      <c r="H12" s="21"/>
      <c r="I12" s="21"/>
    </row>
    <row r="13" spans="1:9" x14ac:dyDescent="0.25">
      <c r="A13" s="19" t="s">
        <v>19</v>
      </c>
      <c r="B13" s="45" t="s">
        <v>82</v>
      </c>
      <c r="C13" s="4" t="s">
        <v>2</v>
      </c>
      <c r="D13" s="38">
        <v>2000</v>
      </c>
      <c r="E13" s="16"/>
      <c r="F13" s="22"/>
      <c r="G13" s="22"/>
      <c r="H13" s="22"/>
      <c r="I13" s="22"/>
    </row>
    <row r="14" spans="1:9" x14ac:dyDescent="0.25">
      <c r="A14" s="17" t="s">
        <v>4</v>
      </c>
      <c r="B14" s="8" t="s">
        <v>5</v>
      </c>
      <c r="C14" s="8" t="s">
        <v>6</v>
      </c>
      <c r="D14" s="23" t="s">
        <v>7</v>
      </c>
      <c r="E14" s="17" t="s">
        <v>8</v>
      </c>
      <c r="F14" s="23" t="s">
        <v>10</v>
      </c>
      <c r="G14" s="23" t="s">
        <v>9</v>
      </c>
      <c r="H14" s="23" t="s">
        <v>11</v>
      </c>
      <c r="I14" s="23" t="s">
        <v>12</v>
      </c>
    </row>
    <row r="15" spans="1:9" x14ac:dyDescent="0.25">
      <c r="A15" s="16"/>
      <c r="D15" s="22"/>
      <c r="E15" s="16"/>
      <c r="F15" s="22"/>
      <c r="G15" s="22"/>
      <c r="H15" s="22"/>
      <c r="I15" s="28">
        <v>2000</v>
      </c>
    </row>
    <row r="16" spans="1:9" ht="15.75" thickBot="1" x14ac:dyDescent="0.3">
      <c r="A16" s="18"/>
      <c r="B16" s="5" t="s">
        <v>109</v>
      </c>
      <c r="C16" s="5" t="s">
        <v>113</v>
      </c>
      <c r="D16" s="28" t="s">
        <v>114</v>
      </c>
      <c r="E16" s="18"/>
      <c r="F16" s="24" t="s">
        <v>101</v>
      </c>
      <c r="G16" s="24">
        <v>200</v>
      </c>
      <c r="H16" s="64">
        <v>200</v>
      </c>
      <c r="I16" s="24">
        <v>1800</v>
      </c>
    </row>
    <row r="17" spans="1:9" ht="16.5" thickTop="1" thickBot="1" x14ac:dyDescent="0.3">
      <c r="A17" s="16"/>
      <c r="D17" s="22"/>
      <c r="E17" s="19" t="s">
        <v>14</v>
      </c>
      <c r="F17" s="25" t="s">
        <v>101</v>
      </c>
      <c r="G17" s="25">
        <v>200</v>
      </c>
      <c r="H17" s="26">
        <v>200</v>
      </c>
      <c r="I17" s="31"/>
    </row>
    <row r="18" spans="1:9" ht="16.5" thickTop="1" thickBot="1" x14ac:dyDescent="0.3">
      <c r="A18" s="16"/>
      <c r="D18" s="22"/>
      <c r="E18" s="16"/>
      <c r="F18" s="22"/>
      <c r="G18" s="22"/>
      <c r="H18" s="7" t="s">
        <v>15</v>
      </c>
      <c r="I18" s="29">
        <v>2000</v>
      </c>
    </row>
    <row r="19" spans="1: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Overall Senate Budget</vt:lpstr>
      <vt:lpstr>Academic Affairs</vt:lpstr>
      <vt:lpstr>Communications</vt:lpstr>
      <vt:lpstr>Diversity</vt:lpstr>
      <vt:lpstr>Environmental Affairs</vt:lpstr>
      <vt:lpstr>ExComm</vt:lpstr>
      <vt:lpstr>External Affairs</vt:lpstr>
      <vt:lpstr>Student Affairs</vt:lpstr>
      <vt:lpstr>Senate Grants</vt:lpstr>
      <vt:lpstr>Shining Stars</vt:lpstr>
      <vt:lpstr>Other Expenses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Gordon</dc:creator>
  <cp:lastModifiedBy>Ryan Gordon</cp:lastModifiedBy>
  <cp:lastPrinted>2011-09-21T00:35:36Z</cp:lastPrinted>
  <dcterms:created xsi:type="dcterms:W3CDTF">2011-09-20T23:11:00Z</dcterms:created>
  <dcterms:modified xsi:type="dcterms:W3CDTF">2012-01-29T23:04:27Z</dcterms:modified>
</cp:coreProperties>
</file>