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ster.pelsang\Desktop\Student Government\Treasurer\Senate 201617\Senate 201617\2017-2018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1" l="1"/>
  <c r="B54" i="1"/>
  <c r="B50" i="1"/>
  <c r="B46" i="1"/>
  <c r="B42" i="1"/>
  <c r="B38" i="1"/>
  <c r="B34" i="1"/>
  <c r="B31" i="1"/>
  <c r="B25" i="1"/>
  <c r="B63" i="1"/>
  <c r="B66" i="1"/>
  <c r="B71" i="1"/>
  <c r="F28" i="1"/>
  <c r="B6" i="1"/>
  <c r="B5" i="1"/>
  <c r="B7" i="1"/>
</calcChain>
</file>

<file path=xl/sharedStrings.xml><?xml version="1.0" encoding="utf-8"?>
<sst xmlns="http://schemas.openxmlformats.org/spreadsheetml/2006/main" count="75" uniqueCount="55">
  <si>
    <t>Available to Budget:</t>
  </si>
  <si>
    <t>Budgeted:</t>
  </si>
  <si>
    <t>Total Account Balance:</t>
  </si>
  <si>
    <t>Executive</t>
  </si>
  <si>
    <t>Past President's Gavel</t>
  </si>
  <si>
    <t>Fall Retreat</t>
  </si>
  <si>
    <t>Spring Retreat</t>
  </si>
  <si>
    <t>Shining Star</t>
  </si>
  <si>
    <t>Office Supplies</t>
  </si>
  <si>
    <t>Senate Copy Services</t>
  </si>
  <si>
    <t>Phone Service</t>
  </si>
  <si>
    <t>Fall Elections</t>
  </si>
  <si>
    <t>Spring Elections</t>
  </si>
  <si>
    <t>Miscellaneous</t>
  </si>
  <si>
    <t>Total</t>
  </si>
  <si>
    <t>External Affairs</t>
  </si>
  <si>
    <t>Holiday on Campus</t>
  </si>
  <si>
    <t>Truman at the Capitol</t>
  </si>
  <si>
    <t>Oktoberfest</t>
  </si>
  <si>
    <t>Misc.</t>
  </si>
  <si>
    <t>HIV Testing</t>
  </si>
  <si>
    <t>Health and Wellness</t>
  </si>
  <si>
    <t>Academic Affairs</t>
  </si>
  <si>
    <t>Academic Affairs Banquet</t>
  </si>
  <si>
    <t>Environmental Affairs</t>
  </si>
  <si>
    <t>Earth Week</t>
  </si>
  <si>
    <t>Diversity</t>
  </si>
  <si>
    <t>Diversity Week</t>
  </si>
  <si>
    <t>Student Affairs</t>
  </si>
  <si>
    <t>Student Appreciation Week</t>
  </si>
  <si>
    <t>Purple Friday</t>
  </si>
  <si>
    <t>Candy</t>
  </si>
  <si>
    <t>Giveaways</t>
  </si>
  <si>
    <t>Events</t>
  </si>
  <si>
    <t>Total Alloted:</t>
  </si>
  <si>
    <t>Sexual Assault Prevention</t>
  </si>
  <si>
    <t>Truman Transformations</t>
  </si>
  <si>
    <t>Student Housing</t>
  </si>
  <si>
    <t>CSI Involvement</t>
  </si>
  <si>
    <t>Apparell</t>
  </si>
  <si>
    <t>Total:</t>
  </si>
  <si>
    <t>Alloted</t>
  </si>
  <si>
    <t>Environmental Sustainability Fee</t>
  </si>
  <si>
    <t>Appropriations</t>
  </si>
  <si>
    <t>Fund Allotment</t>
  </si>
  <si>
    <t xml:space="preserve">BOG Search </t>
  </si>
  <si>
    <t>StuGov/SAB/FAC</t>
  </si>
  <si>
    <t>Truman Days</t>
  </si>
  <si>
    <t>Women's Leadership Summit</t>
  </si>
  <si>
    <t xml:space="preserve">Paint The Pit </t>
  </si>
  <si>
    <t>Student Senate Budget | Fall 2017 - Spring 2018</t>
  </si>
  <si>
    <t xml:space="preserve">Flag Display </t>
  </si>
  <si>
    <t xml:space="preserve">Misc. </t>
  </si>
  <si>
    <t xml:space="preserve">Parking Appeals </t>
  </si>
  <si>
    <t>Reserve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</si>
</sst>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2" applyNumberFormat="0" applyFill="0" applyAlignment="0" applyProtection="0"/>
  </cellStyleXfs>
  <cellXfs count="15">
    <xf numFmtId="0" fontId="0" fillId="0" borderId="0" xfId="0"/>
    <xf numFmtId="44" fontId="0" fillId="0" borderId="0" xfId="1" applyFont="1"/>
    <xf numFmtId="0" fontId="2" fillId="2" borderId="1" xfId="2"/>
    <xf numFmtId="44" fontId="2" fillId="2" borderId="1" xfId="2" applyNumberFormat="1"/>
    <xf numFmtId="0" fontId="3" fillId="0" borderId="0" xfId="0" applyFont="1"/>
    <xf numFmtId="0" fontId="4" fillId="2" borderId="1" xfId="2" applyFont="1"/>
    <xf numFmtId="0" fontId="7" fillId="0" borderId="2" xfId="3" applyFont="1"/>
    <xf numFmtId="44" fontId="7" fillId="0" borderId="2" xfId="3" applyNumberFormat="1" applyFont="1"/>
    <xf numFmtId="44" fontId="4" fillId="2" borderId="1" xfId="2" applyNumberFormat="1" applyFont="1"/>
    <xf numFmtId="0" fontId="2" fillId="2" borderId="1" xfId="2" applyAlignment="1">
      <alignment wrapText="1"/>
    </xf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22</xdr:row>
      <xdr:rowOff>114300</xdr:rowOff>
    </xdr:from>
    <xdr:to>
      <xdr:col>3</xdr:col>
      <xdr:colOff>196850</xdr:colOff>
      <xdr:row>22</xdr:row>
      <xdr:rowOff>114300</xdr:rowOff>
    </xdr:to>
    <xdr:cxnSp macro="">
      <xdr:nvCxnSpPr>
        <xdr:cNvPr id="3" name="Straight Arrow Connector 2"/>
        <xdr:cNvCxnSpPr/>
      </xdr:nvCxnSpPr>
      <xdr:spPr>
        <a:xfrm>
          <a:off x="3343275" y="4572000"/>
          <a:ext cx="415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E7" sqref="E7"/>
    </sheetView>
  </sheetViews>
  <sheetFormatPr defaultColWidth="11" defaultRowHeight="15.75" x14ac:dyDescent="0.25"/>
  <cols>
    <col min="1" max="1" width="28" customWidth="1"/>
    <col min="2" max="2" width="15.125" style="1" customWidth="1"/>
    <col min="3" max="4" width="3.625" customWidth="1"/>
    <col min="5" max="5" width="23.625" customWidth="1"/>
    <col min="6" max="7" width="10.875" style="1"/>
  </cols>
  <sheetData>
    <row r="1" spans="1:11" ht="17.100000000000001" customHeight="1" x14ac:dyDescent="0.25">
      <c r="A1" s="13" t="s">
        <v>50</v>
      </c>
      <c r="B1" s="14"/>
      <c r="C1" s="14"/>
      <c r="D1" s="14"/>
      <c r="E1" s="14"/>
      <c r="F1" s="14"/>
      <c r="G1" s="14"/>
    </row>
    <row r="2" spans="1:11" ht="17.100000000000001" customHeight="1" x14ac:dyDescent="0.25">
      <c r="A2" s="14"/>
      <c r="B2" s="14"/>
      <c r="C2" s="14"/>
      <c r="D2" s="14"/>
      <c r="E2" s="14"/>
      <c r="F2" s="14"/>
      <c r="G2" s="14"/>
    </row>
    <row r="3" spans="1:11" x14ac:dyDescent="0.25">
      <c r="A3" s="4" t="s">
        <v>2</v>
      </c>
      <c r="B3" s="3">
        <v>33057</v>
      </c>
    </row>
    <row r="4" spans="1:11" x14ac:dyDescent="0.25">
      <c r="A4" s="4"/>
      <c r="B4"/>
    </row>
    <row r="5" spans="1:11" x14ac:dyDescent="0.25">
      <c r="A5" s="4" t="s">
        <v>0</v>
      </c>
      <c r="B5" s="3">
        <f>B3-B4</f>
        <v>33057</v>
      </c>
    </row>
    <row r="6" spans="1:11" x14ac:dyDescent="0.25">
      <c r="A6" s="4" t="s">
        <v>1</v>
      </c>
      <c r="B6" s="3">
        <f>B71</f>
        <v>32750</v>
      </c>
    </row>
    <row r="7" spans="1:11" x14ac:dyDescent="0.25">
      <c r="A7" s="4" t="s">
        <v>54</v>
      </c>
      <c r="B7" s="3">
        <f>B5-B6</f>
        <v>307</v>
      </c>
    </row>
    <row r="8" spans="1:11" x14ac:dyDescent="0.25">
      <c r="I8" s="10"/>
    </row>
    <row r="9" spans="1:11" x14ac:dyDescent="0.25">
      <c r="A9" s="4" t="s">
        <v>3</v>
      </c>
      <c r="K9" s="10"/>
    </row>
    <row r="10" spans="1:11" x14ac:dyDescent="0.25">
      <c r="A10" s="2" t="s">
        <v>51</v>
      </c>
      <c r="B10" s="3">
        <v>3000</v>
      </c>
    </row>
    <row r="11" spans="1:11" x14ac:dyDescent="0.25">
      <c r="A11" s="2" t="s">
        <v>49</v>
      </c>
      <c r="B11" s="3">
        <v>350</v>
      </c>
    </row>
    <row r="12" spans="1:11" x14ac:dyDescent="0.25">
      <c r="A12" s="2" t="s">
        <v>48</v>
      </c>
      <c r="B12" s="3">
        <v>1000</v>
      </c>
    </row>
    <row r="13" spans="1:11" x14ac:dyDescent="0.25">
      <c r="A13" s="2" t="s">
        <v>4</v>
      </c>
      <c r="B13" s="3">
        <v>150</v>
      </c>
    </row>
    <row r="14" spans="1:11" x14ac:dyDescent="0.25">
      <c r="A14" s="2" t="s">
        <v>5</v>
      </c>
      <c r="B14" s="3">
        <v>550</v>
      </c>
    </row>
    <row r="15" spans="1:11" x14ac:dyDescent="0.25">
      <c r="A15" s="2" t="s">
        <v>6</v>
      </c>
      <c r="B15" s="3">
        <v>300</v>
      </c>
    </row>
    <row r="16" spans="1:11" x14ac:dyDescent="0.25">
      <c r="A16" s="2" t="s">
        <v>45</v>
      </c>
      <c r="B16" s="3">
        <v>100</v>
      </c>
    </row>
    <row r="17" spans="1:7" x14ac:dyDescent="0.25">
      <c r="A17" s="2" t="s">
        <v>7</v>
      </c>
      <c r="B17" s="3">
        <v>250</v>
      </c>
    </row>
    <row r="18" spans="1:7" x14ac:dyDescent="0.25">
      <c r="A18" s="2" t="s">
        <v>8</v>
      </c>
      <c r="B18" s="3">
        <v>500</v>
      </c>
    </row>
    <row r="19" spans="1:7" x14ac:dyDescent="0.25">
      <c r="A19" s="2" t="s">
        <v>9</v>
      </c>
      <c r="B19" s="3">
        <v>500</v>
      </c>
    </row>
    <row r="20" spans="1:7" x14ac:dyDescent="0.25">
      <c r="A20" s="2" t="s">
        <v>10</v>
      </c>
      <c r="B20" s="3">
        <v>100</v>
      </c>
    </row>
    <row r="21" spans="1:7" ht="18" thickBot="1" x14ac:dyDescent="0.35">
      <c r="A21" s="2" t="s">
        <v>11</v>
      </c>
      <c r="B21" s="3">
        <v>300</v>
      </c>
      <c r="C21" s="11"/>
      <c r="D21" s="12"/>
      <c r="E21" s="6" t="s">
        <v>36</v>
      </c>
      <c r="F21" s="7" t="s">
        <v>41</v>
      </c>
      <c r="G21"/>
    </row>
    <row r="22" spans="1:7" ht="16.5" thickTop="1" x14ac:dyDescent="0.25">
      <c r="A22" s="2" t="s">
        <v>12</v>
      </c>
      <c r="B22" s="3">
        <v>300</v>
      </c>
      <c r="E22" s="2" t="s">
        <v>32</v>
      </c>
      <c r="F22" s="3">
        <v>2500</v>
      </c>
      <c r="G22"/>
    </row>
    <row r="23" spans="1:7" x14ac:dyDescent="0.25">
      <c r="A23" s="2" t="s">
        <v>47</v>
      </c>
      <c r="B23" s="3">
        <v>5250</v>
      </c>
      <c r="E23" s="2" t="s">
        <v>37</v>
      </c>
      <c r="F23" s="3">
        <v>900</v>
      </c>
      <c r="G23"/>
    </row>
    <row r="24" spans="1:7" x14ac:dyDescent="0.25">
      <c r="A24" s="2" t="s">
        <v>13</v>
      </c>
      <c r="B24" s="3">
        <v>200</v>
      </c>
      <c r="E24" s="2" t="s">
        <v>38</v>
      </c>
      <c r="F24" s="3">
        <v>300</v>
      </c>
      <c r="G24"/>
    </row>
    <row r="25" spans="1:7" x14ac:dyDescent="0.25">
      <c r="A25" s="2" t="s">
        <v>14</v>
      </c>
      <c r="B25" s="3">
        <f>SUM(B10:B24)</f>
        <v>12850</v>
      </c>
      <c r="E25" s="2" t="s">
        <v>39</v>
      </c>
      <c r="F25" s="3">
        <v>950</v>
      </c>
      <c r="G25"/>
    </row>
    <row r="26" spans="1:7" x14ac:dyDescent="0.25">
      <c r="A26" s="4" t="s">
        <v>15</v>
      </c>
      <c r="E26" s="2" t="s">
        <v>46</v>
      </c>
      <c r="F26" s="3">
        <v>400</v>
      </c>
      <c r="G26"/>
    </row>
    <row r="27" spans="1:7" x14ac:dyDescent="0.25">
      <c r="A27" s="2" t="s">
        <v>16</v>
      </c>
      <c r="B27" s="3">
        <v>750</v>
      </c>
      <c r="E27" s="2" t="s">
        <v>19</v>
      </c>
      <c r="F27" s="3">
        <v>200</v>
      </c>
      <c r="G27"/>
    </row>
    <row r="28" spans="1:7" x14ac:dyDescent="0.25">
      <c r="A28" s="2" t="s">
        <v>17</v>
      </c>
      <c r="B28" s="3">
        <v>800</v>
      </c>
      <c r="E28" s="2" t="s">
        <v>40</v>
      </c>
      <c r="F28" s="3">
        <f>SUM(F22:F27)</f>
        <v>5250</v>
      </c>
      <c r="G28"/>
    </row>
    <row r="29" spans="1:7" x14ac:dyDescent="0.25">
      <c r="A29" s="2" t="s">
        <v>18</v>
      </c>
      <c r="B29" s="3">
        <v>200</v>
      </c>
      <c r="F29"/>
    </row>
    <row r="30" spans="1:7" x14ac:dyDescent="0.25">
      <c r="A30" s="2" t="s">
        <v>19</v>
      </c>
      <c r="B30" s="3">
        <v>250</v>
      </c>
    </row>
    <row r="31" spans="1:7" x14ac:dyDescent="0.25">
      <c r="A31" s="2" t="s">
        <v>14</v>
      </c>
      <c r="B31" s="3">
        <f>SUM(B27:B30)</f>
        <v>2000</v>
      </c>
    </row>
    <row r="32" spans="1:7" x14ac:dyDescent="0.25">
      <c r="A32" s="4" t="s">
        <v>43</v>
      </c>
    </row>
    <row r="33" spans="1:2" x14ac:dyDescent="0.25">
      <c r="A33" s="9" t="s">
        <v>44</v>
      </c>
      <c r="B33" s="3">
        <v>8000</v>
      </c>
    </row>
    <row r="34" spans="1:2" x14ac:dyDescent="0.25">
      <c r="A34" s="2" t="s">
        <v>14</v>
      </c>
      <c r="B34" s="3">
        <f>SUM(B33:B33)</f>
        <v>8000</v>
      </c>
    </row>
    <row r="35" spans="1:2" x14ac:dyDescent="0.25">
      <c r="A35" s="4" t="s">
        <v>21</v>
      </c>
    </row>
    <row r="36" spans="1:2" x14ac:dyDescent="0.25">
      <c r="A36" s="2" t="s">
        <v>19</v>
      </c>
      <c r="B36" s="3">
        <v>1000</v>
      </c>
    </row>
    <row r="37" spans="1:2" x14ac:dyDescent="0.25">
      <c r="A37" s="2" t="s">
        <v>20</v>
      </c>
      <c r="B37" s="3">
        <v>1000</v>
      </c>
    </row>
    <row r="38" spans="1:2" x14ac:dyDescent="0.25">
      <c r="A38" s="2" t="s">
        <v>14</v>
      </c>
      <c r="B38" s="3">
        <f>SUM(B36:B37)</f>
        <v>2000</v>
      </c>
    </row>
    <row r="39" spans="1:2" x14ac:dyDescent="0.25">
      <c r="A39" s="4" t="s">
        <v>22</v>
      </c>
    </row>
    <row r="40" spans="1:2" x14ac:dyDescent="0.25">
      <c r="A40" s="2" t="s">
        <v>23</v>
      </c>
      <c r="B40" s="3">
        <v>1500</v>
      </c>
    </row>
    <row r="41" spans="1:2" x14ac:dyDescent="0.25">
      <c r="A41" s="2" t="s">
        <v>19</v>
      </c>
      <c r="B41" s="3">
        <v>500</v>
      </c>
    </row>
    <row r="42" spans="1:2" x14ac:dyDescent="0.25">
      <c r="A42" s="2" t="s">
        <v>14</v>
      </c>
      <c r="B42" s="3">
        <f>SUM(B40:B41)</f>
        <v>2000</v>
      </c>
    </row>
    <row r="43" spans="1:2" x14ac:dyDescent="0.25">
      <c r="A43" s="4" t="s">
        <v>24</v>
      </c>
    </row>
    <row r="44" spans="1:2" x14ac:dyDescent="0.25">
      <c r="A44" s="2" t="s">
        <v>25</v>
      </c>
      <c r="B44" s="3">
        <v>500</v>
      </c>
    </row>
    <row r="45" spans="1:2" x14ac:dyDescent="0.25">
      <c r="A45" s="2" t="s">
        <v>19</v>
      </c>
      <c r="B45" s="3">
        <v>250</v>
      </c>
    </row>
    <row r="46" spans="1:2" x14ac:dyDescent="0.25">
      <c r="A46" s="2" t="s">
        <v>14</v>
      </c>
      <c r="B46" s="3">
        <f>SUM(B44:B45)</f>
        <v>750</v>
      </c>
    </row>
    <row r="47" spans="1:2" x14ac:dyDescent="0.25">
      <c r="A47" s="4" t="s">
        <v>26</v>
      </c>
    </row>
    <row r="48" spans="1:2" x14ac:dyDescent="0.25">
      <c r="A48" s="2" t="s">
        <v>27</v>
      </c>
      <c r="B48" s="3">
        <v>800</v>
      </c>
    </row>
    <row r="49" spans="1:2" x14ac:dyDescent="0.25">
      <c r="A49" s="2" t="s">
        <v>19</v>
      </c>
      <c r="B49" s="3">
        <v>300</v>
      </c>
    </row>
    <row r="50" spans="1:2" x14ac:dyDescent="0.25">
      <c r="A50" s="2" t="s">
        <v>14</v>
      </c>
      <c r="B50" s="3">
        <f>SUM(B48:B49)</f>
        <v>1100</v>
      </c>
    </row>
    <row r="51" spans="1:2" x14ac:dyDescent="0.25">
      <c r="A51" s="4" t="s">
        <v>28</v>
      </c>
    </row>
    <row r="52" spans="1:2" x14ac:dyDescent="0.25">
      <c r="A52" s="2" t="s">
        <v>29</v>
      </c>
      <c r="B52" s="3">
        <v>2000</v>
      </c>
    </row>
    <row r="53" spans="1:2" x14ac:dyDescent="0.25">
      <c r="A53" s="2" t="s">
        <v>19</v>
      </c>
      <c r="B53" s="3">
        <v>200</v>
      </c>
    </row>
    <row r="54" spans="1:2" x14ac:dyDescent="0.25">
      <c r="A54" s="2" t="s">
        <v>14</v>
      </c>
      <c r="B54" s="3">
        <f>SUM(B52:B53)</f>
        <v>2200</v>
      </c>
    </row>
    <row r="55" spans="1:2" x14ac:dyDescent="0.25">
      <c r="A55" s="4" t="s">
        <v>30</v>
      </c>
    </row>
    <row r="56" spans="1:2" x14ac:dyDescent="0.25">
      <c r="A56" s="2" t="s">
        <v>31</v>
      </c>
      <c r="B56" s="3">
        <v>300</v>
      </c>
    </row>
    <row r="57" spans="1:2" x14ac:dyDescent="0.25">
      <c r="A57" s="2" t="s">
        <v>32</v>
      </c>
      <c r="B57" s="3">
        <v>300</v>
      </c>
    </row>
    <row r="58" spans="1:2" x14ac:dyDescent="0.25">
      <c r="A58" s="2" t="s">
        <v>33</v>
      </c>
      <c r="B58" s="3">
        <v>200</v>
      </c>
    </row>
    <row r="59" spans="1:2" x14ac:dyDescent="0.25">
      <c r="A59" s="2" t="s">
        <v>19</v>
      </c>
      <c r="B59" s="3">
        <v>100</v>
      </c>
    </row>
    <row r="60" spans="1:2" x14ac:dyDescent="0.25">
      <c r="A60" s="2" t="s">
        <v>14</v>
      </c>
      <c r="B60" s="3">
        <f>SUM(B56:B59)</f>
        <v>900</v>
      </c>
    </row>
    <row r="61" spans="1:2" x14ac:dyDescent="0.25">
      <c r="A61" s="4" t="s">
        <v>35</v>
      </c>
    </row>
    <row r="62" spans="1:2" x14ac:dyDescent="0.25">
      <c r="A62" s="2" t="s">
        <v>19</v>
      </c>
      <c r="B62" s="3">
        <v>750</v>
      </c>
    </row>
    <row r="63" spans="1:2" x14ac:dyDescent="0.25">
      <c r="A63" s="2" t="s">
        <v>14</v>
      </c>
      <c r="B63" s="3">
        <f>SUM(B62)</f>
        <v>750</v>
      </c>
    </row>
    <row r="64" spans="1:2" ht="15" customHeight="1" x14ac:dyDescent="0.25">
      <c r="A64" s="4" t="s">
        <v>42</v>
      </c>
    </row>
    <row r="65" spans="1:2" ht="20.25" customHeight="1" x14ac:dyDescent="0.25">
      <c r="A65" s="2" t="s">
        <v>19</v>
      </c>
      <c r="B65" s="3">
        <v>100</v>
      </c>
    </row>
    <row r="66" spans="1:2" x14ac:dyDescent="0.25">
      <c r="A66" s="2" t="s">
        <v>40</v>
      </c>
      <c r="B66" s="3">
        <f>SUM(B65)</f>
        <v>100</v>
      </c>
    </row>
    <row r="68" spans="1:2" x14ac:dyDescent="0.25">
      <c r="A68" s="4" t="s">
        <v>53</v>
      </c>
    </row>
    <row r="69" spans="1:2" x14ac:dyDescent="0.25">
      <c r="A69" s="2" t="s">
        <v>52</v>
      </c>
      <c r="B69" s="3">
        <v>100</v>
      </c>
    </row>
    <row r="70" spans="1:2" x14ac:dyDescent="0.25">
      <c r="B70"/>
    </row>
    <row r="71" spans="1:2" ht="21" x14ac:dyDescent="0.35">
      <c r="A71" s="5" t="s">
        <v>34</v>
      </c>
      <c r="B71" s="8">
        <f>SUM(B60,B54,B50,B46,B42,B38,B34,B31,B25,B63,B66, B69)</f>
        <v>32750</v>
      </c>
    </row>
  </sheetData>
  <mergeCells count="2">
    <mergeCell ref="C21:D21"/>
    <mergeCell ref="A1:G2"/>
  </mergeCells>
  <phoneticPr fontId="6" type="noConversion"/>
  <pageMargins left="0.7" right="0.7" top="0.75" bottom="0.75" header="0.3" footer="0.3"/>
  <pageSetup scale="62" orientation="portrait" r:id="rId1"/>
  <rowBreaks count="1" manualBreakCount="1">
    <brk id="66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chester.pelsang</cp:lastModifiedBy>
  <cp:lastPrinted>2016-08-20T18:54:03Z</cp:lastPrinted>
  <dcterms:created xsi:type="dcterms:W3CDTF">2016-08-13T04:49:04Z</dcterms:created>
  <dcterms:modified xsi:type="dcterms:W3CDTF">2017-09-01T18:34:53Z</dcterms:modified>
</cp:coreProperties>
</file>